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AlumniDevelopment\HR\Payroll\Timesheets\"/>
    </mc:Choice>
  </mc:AlternateContent>
  <bookViews>
    <workbookView xWindow="0" yWindow="0" windowWidth="17295" windowHeight="9255" tabRatio="946"/>
  </bookViews>
  <sheets>
    <sheet name="2-28-2019" sheetId="114" r:id="rId1"/>
    <sheet name="3-15-2019" sheetId="115" r:id="rId2"/>
    <sheet name="3-29-2019" sheetId="116" r:id="rId3"/>
    <sheet name="4-15-2019" sheetId="117" r:id="rId4"/>
    <sheet name="4-30-2019" sheetId="118" r:id="rId5"/>
    <sheet name="5-15-2019" sheetId="119" r:id="rId6"/>
    <sheet name="5-31-2019" sheetId="120" r:id="rId7"/>
    <sheet name="6-14-2019" sheetId="121" r:id="rId8"/>
    <sheet name="6-28-2019" sheetId="122" r:id="rId9"/>
    <sheet name="7-15-2019" sheetId="123" r:id="rId10"/>
    <sheet name="7-31-2019" sheetId="124" r:id="rId11"/>
    <sheet name="8-15-2019" sheetId="125" r:id="rId12"/>
    <sheet name="8-30-2019" sheetId="126" r:id="rId13"/>
    <sheet name="9-13-2019" sheetId="127" r:id="rId14"/>
    <sheet name="9-30-2019" sheetId="128" r:id="rId15"/>
    <sheet name="10-15-2019" sheetId="129" r:id="rId16"/>
    <sheet name="10-31-2019" sheetId="130" r:id="rId17"/>
    <sheet name="11-15-2019" sheetId="131" r:id="rId18"/>
    <sheet name="11-29-2019" sheetId="132" r:id="rId19"/>
    <sheet name="12-13-2019" sheetId="133" r:id="rId20"/>
    <sheet name="12-31-2019" sheetId="134" r:id="rId21"/>
    <sheet name="1-15-2020" sheetId="135" r:id="rId22"/>
    <sheet name="1-31-2020" sheetId="136" r:id="rId23"/>
    <sheet name="2-14-2020" sheetId="137" r:id="rId24"/>
  </sheets>
  <definedNames>
    <definedName name="_xlnm.Print_Area" localSheetId="0">'2-28-2019'!$A$1:$Q$38</definedName>
    <definedName name="_xlnm.Print_Area" localSheetId="3">'4-15-2019'!$A$1:$Q$45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14" l="1"/>
  <c r="L13" i="114"/>
  <c r="L14" i="114"/>
  <c r="L15" i="114"/>
  <c r="L16" i="114"/>
  <c r="L17" i="114"/>
  <c r="L18" i="114"/>
  <c r="L19" i="114"/>
  <c r="L20" i="114"/>
  <c r="L21" i="114"/>
  <c r="L22" i="114"/>
  <c r="L23" i="114"/>
  <c r="L24" i="114"/>
  <c r="L25" i="114"/>
  <c r="L26" i="114"/>
  <c r="L14" i="137" l="1"/>
  <c r="O14" i="137" s="1"/>
  <c r="L15" i="137"/>
  <c r="O15" i="137" s="1"/>
  <c r="L16" i="137"/>
  <c r="O16" i="137" s="1"/>
  <c r="L17" i="137"/>
  <c r="O17" i="137" s="1"/>
  <c r="L18" i="137"/>
  <c r="O18" i="137" s="1"/>
  <c r="L19" i="137"/>
  <c r="O19" i="137" s="1"/>
  <c r="L20" i="137"/>
  <c r="O20" i="137" s="1"/>
  <c r="L21" i="137"/>
  <c r="O21" i="137" s="1"/>
  <c r="L22" i="137"/>
  <c r="O22" i="137" s="1"/>
  <c r="L23" i="137"/>
  <c r="O23" i="137" s="1"/>
  <c r="L24" i="137"/>
  <c r="O24" i="137" s="1"/>
  <c r="L25" i="137"/>
  <c r="O25" i="137" s="1"/>
  <c r="L26" i="137"/>
  <c r="O26" i="137" s="1"/>
  <c r="L11" i="137"/>
  <c r="O11" i="137" s="1"/>
  <c r="L12" i="137"/>
  <c r="O12" i="137" s="1"/>
  <c r="L13" i="137"/>
  <c r="O13" i="137" s="1"/>
  <c r="D7" i="137"/>
  <c r="E7" i="137"/>
  <c r="F7" i="137"/>
  <c r="G7" i="137"/>
  <c r="H7" i="137"/>
  <c r="I7" i="137"/>
  <c r="J7" i="137"/>
  <c r="D8" i="137"/>
  <c r="E8" i="137"/>
  <c r="F8" i="137"/>
  <c r="G8" i="137"/>
  <c r="H8" i="137"/>
  <c r="I8" i="137"/>
  <c r="J8" i="137"/>
  <c r="D9" i="137"/>
  <c r="E9" i="137"/>
  <c r="F9" i="137"/>
  <c r="G9" i="137"/>
  <c r="H9" i="137"/>
  <c r="I9" i="137"/>
  <c r="J9" i="137"/>
  <c r="D10" i="137"/>
  <c r="E10" i="137"/>
  <c r="F10" i="137"/>
  <c r="G10" i="137"/>
  <c r="H10" i="137"/>
  <c r="I10" i="137"/>
  <c r="J10" i="137"/>
  <c r="K8" i="137"/>
  <c r="K9" i="137"/>
  <c r="K10" i="137"/>
  <c r="M7" i="137"/>
  <c r="M8" i="137"/>
  <c r="M9" i="137"/>
  <c r="M10" i="137"/>
  <c r="N8" i="137"/>
  <c r="N9" i="137"/>
  <c r="N10" i="137"/>
  <c r="L22" i="136"/>
  <c r="O22" i="136" s="1"/>
  <c r="O8" i="137" s="1"/>
  <c r="L23" i="136"/>
  <c r="O23" i="136" s="1"/>
  <c r="O9" i="137" s="1"/>
  <c r="L24" i="136"/>
  <c r="O24" i="136" s="1"/>
  <c r="O10" i="137" s="1"/>
  <c r="L21" i="136"/>
  <c r="O21" i="136" s="1"/>
  <c r="O7" i="137" s="1"/>
  <c r="N7" i="137"/>
  <c r="L7" i="137"/>
  <c r="K7" i="137"/>
  <c r="J9" i="136"/>
  <c r="I9" i="136"/>
  <c r="H9" i="136"/>
  <c r="G9" i="136"/>
  <c r="F9" i="136"/>
  <c r="E9" i="136"/>
  <c r="D9" i="136"/>
  <c r="J8" i="136"/>
  <c r="I8" i="136"/>
  <c r="H8" i="136"/>
  <c r="G8" i="136"/>
  <c r="F8" i="136"/>
  <c r="E8" i="136"/>
  <c r="D8" i="136"/>
  <c r="J7" i="136"/>
  <c r="I7" i="136"/>
  <c r="H7" i="136"/>
  <c r="G7" i="136"/>
  <c r="F7" i="136"/>
  <c r="E7" i="136"/>
  <c r="D7" i="136"/>
  <c r="N9" i="136"/>
  <c r="M9" i="136"/>
  <c r="N8" i="136"/>
  <c r="M8" i="136"/>
  <c r="N7" i="136"/>
  <c r="M7" i="136"/>
  <c r="K9" i="136"/>
  <c r="K8" i="136"/>
  <c r="L23" i="135"/>
  <c r="O23" i="135" s="1"/>
  <c r="O9" i="136" s="1"/>
  <c r="L22" i="135"/>
  <c r="O22" i="135" s="1"/>
  <c r="O8" i="136" s="1"/>
  <c r="L21" i="135"/>
  <c r="O21" i="135" s="1"/>
  <c r="O7" i="136" s="1"/>
  <c r="K7" i="136"/>
  <c r="L14" i="136"/>
  <c r="O14" i="136" s="1"/>
  <c r="L15" i="136"/>
  <c r="O15" i="136" s="1"/>
  <c r="L16" i="136"/>
  <c r="O16" i="136" s="1"/>
  <c r="L17" i="136"/>
  <c r="O17" i="136" s="1"/>
  <c r="L18" i="136"/>
  <c r="O18" i="136" s="1"/>
  <c r="L19" i="136"/>
  <c r="O19" i="136" s="1"/>
  <c r="L20" i="136"/>
  <c r="O20" i="136" s="1"/>
  <c r="L10" i="136"/>
  <c r="O10" i="136" s="1"/>
  <c r="L11" i="136"/>
  <c r="O11" i="136" s="1"/>
  <c r="L12" i="136"/>
  <c r="O12" i="136" s="1"/>
  <c r="L13" i="136"/>
  <c r="O13" i="136" s="1"/>
  <c r="N7" i="135"/>
  <c r="M7" i="135"/>
  <c r="L21" i="134"/>
  <c r="O21" i="134" s="1"/>
  <c r="O7" i="135" s="1"/>
  <c r="D7" i="135"/>
  <c r="E7" i="135"/>
  <c r="F7" i="135"/>
  <c r="G7" i="135"/>
  <c r="H7" i="135"/>
  <c r="I7" i="135"/>
  <c r="J7" i="135"/>
  <c r="L8" i="135"/>
  <c r="O8" i="135" s="1"/>
  <c r="L9" i="135"/>
  <c r="O9" i="135" s="1"/>
  <c r="L10" i="135"/>
  <c r="O10" i="135" s="1"/>
  <c r="L11" i="135"/>
  <c r="O11" i="135" s="1"/>
  <c r="L12" i="135"/>
  <c r="O12" i="135" s="1"/>
  <c r="L13" i="135"/>
  <c r="O13" i="135" s="1"/>
  <c r="L14" i="135"/>
  <c r="O14" i="135" s="1"/>
  <c r="L15" i="135"/>
  <c r="O15" i="135" s="1"/>
  <c r="L16" i="135"/>
  <c r="O16" i="135" s="1"/>
  <c r="L17" i="135"/>
  <c r="O17" i="135" s="1"/>
  <c r="L18" i="135"/>
  <c r="O18" i="135" s="1"/>
  <c r="L19" i="135"/>
  <c r="O19" i="135" s="1"/>
  <c r="L20" i="135"/>
  <c r="O20" i="135" s="1"/>
  <c r="K7" i="135"/>
  <c r="L14" i="134"/>
  <c r="O14" i="134" s="1"/>
  <c r="L15" i="134"/>
  <c r="O15" i="134" s="1"/>
  <c r="L16" i="134"/>
  <c r="O16" i="134" s="1"/>
  <c r="L17" i="134"/>
  <c r="O17" i="134" s="1"/>
  <c r="L18" i="134"/>
  <c r="O18" i="134" s="1"/>
  <c r="L19" i="134"/>
  <c r="O19" i="134" s="1"/>
  <c r="L20" i="134"/>
  <c r="O20" i="134" s="1"/>
  <c r="L7" i="134"/>
  <c r="O7" i="134" s="1"/>
  <c r="L8" i="134"/>
  <c r="O8" i="134" s="1"/>
  <c r="L9" i="134"/>
  <c r="O9" i="134" s="1"/>
  <c r="L10" i="134"/>
  <c r="O10" i="134" s="1"/>
  <c r="L11" i="134"/>
  <c r="O11" i="134" s="1"/>
  <c r="L12" i="134"/>
  <c r="O12" i="134" s="1"/>
  <c r="L13" i="134"/>
  <c r="O13" i="134" s="1"/>
  <c r="L21" i="133"/>
  <c r="O21" i="133" s="1"/>
  <c r="L22" i="133"/>
  <c r="O22" i="133" s="1"/>
  <c r="L23" i="133"/>
  <c r="O23" i="133" s="1"/>
  <c r="L24" i="133"/>
  <c r="O24" i="133" s="1"/>
  <c r="L25" i="133"/>
  <c r="O25" i="133" s="1"/>
  <c r="L26" i="133"/>
  <c r="O26" i="133" s="1"/>
  <c r="L27" i="133"/>
  <c r="O27" i="133" s="1"/>
  <c r="L26" i="132"/>
  <c r="O26" i="132" s="1"/>
  <c r="O12" i="133" s="1"/>
  <c r="L13" i="133"/>
  <c r="O13" i="133" s="1"/>
  <c r="L14" i="133"/>
  <c r="O14" i="133" s="1"/>
  <c r="L15" i="133"/>
  <c r="O15" i="133" s="1"/>
  <c r="L16" i="133"/>
  <c r="O16" i="133" s="1"/>
  <c r="L17" i="133"/>
  <c r="O17" i="133" s="1"/>
  <c r="L18" i="133"/>
  <c r="O18" i="133" s="1"/>
  <c r="L19" i="133"/>
  <c r="O19" i="133" s="1"/>
  <c r="L20" i="133"/>
  <c r="O20" i="133" s="1"/>
  <c r="J12" i="133"/>
  <c r="I12" i="133"/>
  <c r="H12" i="133"/>
  <c r="G12" i="133"/>
  <c r="F12" i="133"/>
  <c r="E12" i="133"/>
  <c r="D12" i="133"/>
  <c r="J11" i="133"/>
  <c r="I11" i="133"/>
  <c r="H11" i="133"/>
  <c r="G11" i="133"/>
  <c r="F11" i="133"/>
  <c r="E11" i="133"/>
  <c r="D11" i="133"/>
  <c r="J10" i="133"/>
  <c r="I10" i="133"/>
  <c r="H10" i="133"/>
  <c r="G10" i="133"/>
  <c r="F10" i="133"/>
  <c r="E10" i="133"/>
  <c r="D10" i="133"/>
  <c r="J9" i="133"/>
  <c r="I9" i="133"/>
  <c r="H9" i="133"/>
  <c r="G9" i="133"/>
  <c r="F9" i="133"/>
  <c r="E9" i="133"/>
  <c r="D9" i="133"/>
  <c r="J8" i="133"/>
  <c r="I8" i="133"/>
  <c r="H8" i="133"/>
  <c r="G8" i="133"/>
  <c r="F8" i="133"/>
  <c r="E8" i="133"/>
  <c r="D8" i="133"/>
  <c r="J7" i="133"/>
  <c r="I7" i="133"/>
  <c r="H7" i="133"/>
  <c r="G7" i="133"/>
  <c r="F7" i="133"/>
  <c r="E7" i="133"/>
  <c r="D7" i="133"/>
  <c r="N12" i="133"/>
  <c r="M12" i="133"/>
  <c r="N11" i="133"/>
  <c r="M11" i="133"/>
  <c r="N10" i="133"/>
  <c r="M10" i="133"/>
  <c r="N9" i="133"/>
  <c r="M9" i="133"/>
  <c r="N8" i="133"/>
  <c r="M8" i="133"/>
  <c r="N7" i="133"/>
  <c r="M7" i="133"/>
  <c r="L25" i="132"/>
  <c r="O25" i="132" s="1"/>
  <c r="O11" i="133" s="1"/>
  <c r="L24" i="132"/>
  <c r="O24" i="132" s="1"/>
  <c r="O10" i="133" s="1"/>
  <c r="L23" i="132"/>
  <c r="O23" i="132" s="1"/>
  <c r="O9" i="133" s="1"/>
  <c r="L22" i="132"/>
  <c r="L8" i="133" s="1"/>
  <c r="L21" i="132"/>
  <c r="O21" i="132" s="1"/>
  <c r="O7" i="133" s="1"/>
  <c r="K8" i="133"/>
  <c r="K9" i="133"/>
  <c r="K10" i="133"/>
  <c r="K11" i="133"/>
  <c r="K12" i="133"/>
  <c r="K7" i="133"/>
  <c r="L14" i="132"/>
  <c r="O14" i="132" s="1"/>
  <c r="L15" i="132"/>
  <c r="O15" i="132" s="1"/>
  <c r="L16" i="132"/>
  <c r="O16" i="132" s="1"/>
  <c r="L17" i="132"/>
  <c r="O17" i="132" s="1"/>
  <c r="L18" i="132"/>
  <c r="O18" i="132" s="1"/>
  <c r="L19" i="132"/>
  <c r="O19" i="132" s="1"/>
  <c r="L20" i="132"/>
  <c r="O20" i="132" s="1"/>
  <c r="L12" i="132"/>
  <c r="O12" i="132" s="1"/>
  <c r="L13" i="132"/>
  <c r="O13" i="132" s="1"/>
  <c r="J11" i="132"/>
  <c r="I11" i="132"/>
  <c r="H11" i="132"/>
  <c r="G11" i="132"/>
  <c r="F11" i="132"/>
  <c r="E11" i="132"/>
  <c r="D11" i="132"/>
  <c r="J10" i="132"/>
  <c r="I10" i="132"/>
  <c r="H10" i="132"/>
  <c r="G10" i="132"/>
  <c r="F10" i="132"/>
  <c r="E10" i="132"/>
  <c r="D10" i="132"/>
  <c r="J9" i="132"/>
  <c r="I9" i="132"/>
  <c r="H9" i="132"/>
  <c r="G9" i="132"/>
  <c r="F9" i="132"/>
  <c r="E9" i="132"/>
  <c r="D9" i="132"/>
  <c r="J8" i="132"/>
  <c r="I8" i="132"/>
  <c r="H8" i="132"/>
  <c r="G8" i="132"/>
  <c r="F8" i="132"/>
  <c r="E8" i="132"/>
  <c r="D8" i="132"/>
  <c r="J7" i="132"/>
  <c r="I7" i="132"/>
  <c r="H7" i="132"/>
  <c r="G7" i="132"/>
  <c r="F7" i="132"/>
  <c r="E7" i="132"/>
  <c r="D7" i="132"/>
  <c r="N11" i="132"/>
  <c r="M11" i="132"/>
  <c r="N10" i="132"/>
  <c r="M10" i="132"/>
  <c r="N9" i="132"/>
  <c r="M9" i="132"/>
  <c r="N8" i="132"/>
  <c r="M8" i="132"/>
  <c r="N7" i="132"/>
  <c r="M7" i="132"/>
  <c r="L25" i="131"/>
  <c r="O25" i="131" s="1"/>
  <c r="O11" i="132" s="1"/>
  <c r="L24" i="131"/>
  <c r="O24" i="131" s="1"/>
  <c r="O10" i="132" s="1"/>
  <c r="L23" i="131"/>
  <c r="O23" i="131" s="1"/>
  <c r="O9" i="132" s="1"/>
  <c r="L22" i="131"/>
  <c r="O22" i="131" s="1"/>
  <c r="O8" i="132" s="1"/>
  <c r="L21" i="131"/>
  <c r="L7" i="132" s="1"/>
  <c r="K8" i="132"/>
  <c r="K9" i="132"/>
  <c r="K10" i="132"/>
  <c r="K11" i="132"/>
  <c r="K7" i="132"/>
  <c r="L14" i="131"/>
  <c r="O14" i="131" s="1"/>
  <c r="L15" i="131"/>
  <c r="O15" i="131" s="1"/>
  <c r="L16" i="131"/>
  <c r="O16" i="131" s="1"/>
  <c r="L17" i="131"/>
  <c r="O17" i="131" s="1"/>
  <c r="L18" i="131"/>
  <c r="O18" i="131" s="1"/>
  <c r="L19" i="131"/>
  <c r="O19" i="131" s="1"/>
  <c r="L20" i="131"/>
  <c r="O20" i="131" s="1"/>
  <c r="L10" i="131"/>
  <c r="O10" i="131" s="1"/>
  <c r="L11" i="131"/>
  <c r="O11" i="131" s="1"/>
  <c r="L12" i="131"/>
  <c r="O12" i="131" s="1"/>
  <c r="L13" i="131"/>
  <c r="O13" i="131" s="1"/>
  <c r="J9" i="131"/>
  <c r="I9" i="131"/>
  <c r="H9" i="131"/>
  <c r="G9" i="131"/>
  <c r="F9" i="131"/>
  <c r="E9" i="131"/>
  <c r="D9" i="131"/>
  <c r="J8" i="131"/>
  <c r="I8" i="131"/>
  <c r="H8" i="131"/>
  <c r="G8" i="131"/>
  <c r="F8" i="131"/>
  <c r="E8" i="131"/>
  <c r="D8" i="131"/>
  <c r="J7" i="131"/>
  <c r="I7" i="131"/>
  <c r="H7" i="131"/>
  <c r="G7" i="131"/>
  <c r="F7" i="131"/>
  <c r="E7" i="131"/>
  <c r="D7" i="131"/>
  <c r="N9" i="131"/>
  <c r="M9" i="131"/>
  <c r="N8" i="131"/>
  <c r="M8" i="131"/>
  <c r="N7" i="131"/>
  <c r="M7" i="131"/>
  <c r="K9" i="131"/>
  <c r="K8" i="131"/>
  <c r="L23" i="130"/>
  <c r="O23" i="130" s="1"/>
  <c r="O9" i="131" s="1"/>
  <c r="L22" i="130"/>
  <c r="O22" i="130" s="1"/>
  <c r="O8" i="131" s="1"/>
  <c r="L21" i="130"/>
  <c r="O21" i="130" s="1"/>
  <c r="O7" i="131" s="1"/>
  <c r="K7" i="131"/>
  <c r="L9" i="130"/>
  <c r="O9" i="130" s="1"/>
  <c r="L10" i="130"/>
  <c r="O10" i="130" s="1"/>
  <c r="L11" i="130"/>
  <c r="O11" i="130" s="1"/>
  <c r="L12" i="130"/>
  <c r="O12" i="130" s="1"/>
  <c r="L13" i="130"/>
  <c r="O13" i="130" s="1"/>
  <c r="L14" i="130"/>
  <c r="O14" i="130" s="1"/>
  <c r="L15" i="130"/>
  <c r="O15" i="130" s="1"/>
  <c r="L16" i="130"/>
  <c r="O16" i="130" s="1"/>
  <c r="L17" i="130"/>
  <c r="O17" i="130" s="1"/>
  <c r="L18" i="130"/>
  <c r="O18" i="130" s="1"/>
  <c r="L19" i="130"/>
  <c r="O19" i="130" s="1"/>
  <c r="L20" i="130"/>
  <c r="O20" i="130" s="1"/>
  <c r="J8" i="130"/>
  <c r="I8" i="130"/>
  <c r="H8" i="130"/>
  <c r="G8" i="130"/>
  <c r="F8" i="130"/>
  <c r="E8" i="130"/>
  <c r="D8" i="130"/>
  <c r="J7" i="130"/>
  <c r="I7" i="130"/>
  <c r="H7" i="130"/>
  <c r="G7" i="130"/>
  <c r="F7" i="130"/>
  <c r="E7" i="130"/>
  <c r="D7" i="130"/>
  <c r="N8" i="130"/>
  <c r="M8" i="130"/>
  <c r="N7" i="130"/>
  <c r="M7" i="130"/>
  <c r="K8" i="130"/>
  <c r="L21" i="129"/>
  <c r="O21" i="129" s="1"/>
  <c r="O7" i="130" s="1"/>
  <c r="L22" i="129"/>
  <c r="O22" i="129" s="1"/>
  <c r="O8" i="130" s="1"/>
  <c r="K7" i="130"/>
  <c r="L14" i="128"/>
  <c r="O14" i="128" s="1"/>
  <c r="L15" i="128"/>
  <c r="O15" i="128" s="1"/>
  <c r="L16" i="128"/>
  <c r="O16" i="128" s="1"/>
  <c r="L17" i="128"/>
  <c r="O17" i="128" s="1"/>
  <c r="L18" i="128"/>
  <c r="O18" i="128" s="1"/>
  <c r="L19" i="128"/>
  <c r="O19" i="128"/>
  <c r="L20" i="128"/>
  <c r="O20" i="128" s="1"/>
  <c r="L21" i="128"/>
  <c r="L7" i="129" s="1"/>
  <c r="L7" i="128"/>
  <c r="O7" i="128" s="1"/>
  <c r="L8" i="128"/>
  <c r="O8" i="128" s="1"/>
  <c r="L9" i="128"/>
  <c r="O9" i="128" s="1"/>
  <c r="L10" i="128"/>
  <c r="O10" i="128" s="1"/>
  <c r="L11" i="128"/>
  <c r="O11" i="128" s="1"/>
  <c r="L12" i="128"/>
  <c r="O12" i="128" s="1"/>
  <c r="L13" i="128"/>
  <c r="O13" i="128" s="1"/>
  <c r="L14" i="129"/>
  <c r="O14" i="129" s="1"/>
  <c r="L15" i="129"/>
  <c r="O15" i="129" s="1"/>
  <c r="L16" i="129"/>
  <c r="O16" i="129" s="1"/>
  <c r="L17" i="129"/>
  <c r="O17" i="129" s="1"/>
  <c r="L18" i="129"/>
  <c r="O18" i="129" s="1"/>
  <c r="L19" i="129"/>
  <c r="O19" i="129" s="1"/>
  <c r="L20" i="129"/>
  <c r="O20" i="129" s="1"/>
  <c r="L8" i="129"/>
  <c r="O8" i="129" s="1"/>
  <c r="L9" i="129"/>
  <c r="O9" i="129" s="1"/>
  <c r="L10" i="129"/>
  <c r="O10" i="129" s="1"/>
  <c r="L11" i="129"/>
  <c r="O11" i="129" s="1"/>
  <c r="L12" i="129"/>
  <c r="O12" i="129" s="1"/>
  <c r="L13" i="129"/>
  <c r="O13" i="129" s="1"/>
  <c r="J7" i="129"/>
  <c r="I7" i="129"/>
  <c r="H7" i="129"/>
  <c r="G7" i="129"/>
  <c r="F7" i="129"/>
  <c r="E7" i="129"/>
  <c r="D7" i="129"/>
  <c r="N7" i="129"/>
  <c r="M7" i="129"/>
  <c r="K7" i="129"/>
  <c r="L14" i="127"/>
  <c r="O14" i="127" s="1"/>
  <c r="L15" i="127"/>
  <c r="O15" i="127" s="1"/>
  <c r="L16" i="127"/>
  <c r="O16" i="127" s="1"/>
  <c r="L17" i="127"/>
  <c r="O17" i="127" s="1"/>
  <c r="L18" i="127"/>
  <c r="O18" i="127" s="1"/>
  <c r="L19" i="127"/>
  <c r="O19" i="127" s="1"/>
  <c r="L20" i="127"/>
  <c r="O20" i="127" s="1"/>
  <c r="L12" i="127"/>
  <c r="O12" i="127" s="1"/>
  <c r="L13" i="127"/>
  <c r="O13" i="127" s="1"/>
  <c r="L21" i="127"/>
  <c r="O21" i="127" s="1"/>
  <c r="L22" i="127"/>
  <c r="O22" i="127" s="1"/>
  <c r="L23" i="127"/>
  <c r="O23" i="127" s="1"/>
  <c r="L24" i="127"/>
  <c r="O24" i="127" s="1"/>
  <c r="L25" i="127"/>
  <c r="O25" i="127" s="1"/>
  <c r="L26" i="127"/>
  <c r="O26" i="127" s="1"/>
  <c r="L27" i="127"/>
  <c r="O27" i="127" s="1"/>
  <c r="L23" i="126"/>
  <c r="O23" i="126" s="1"/>
  <c r="O9" i="127" s="1"/>
  <c r="L24" i="126"/>
  <c r="L10" i="127" s="1"/>
  <c r="L25" i="126"/>
  <c r="O25" i="126" s="1"/>
  <c r="O11" i="127" s="1"/>
  <c r="J11" i="127"/>
  <c r="I11" i="127"/>
  <c r="H11" i="127"/>
  <c r="G11" i="127"/>
  <c r="F11" i="127"/>
  <c r="E11" i="127"/>
  <c r="D11" i="127"/>
  <c r="J10" i="127"/>
  <c r="I10" i="127"/>
  <c r="H10" i="127"/>
  <c r="G10" i="127"/>
  <c r="F10" i="127"/>
  <c r="E10" i="127"/>
  <c r="D10" i="127"/>
  <c r="J9" i="127"/>
  <c r="I9" i="127"/>
  <c r="H9" i="127"/>
  <c r="G9" i="127"/>
  <c r="F9" i="127"/>
  <c r="E9" i="127"/>
  <c r="D9" i="127"/>
  <c r="J8" i="127"/>
  <c r="I8" i="127"/>
  <c r="H8" i="127"/>
  <c r="G8" i="127"/>
  <c r="F8" i="127"/>
  <c r="E8" i="127"/>
  <c r="D8" i="127"/>
  <c r="J7" i="127"/>
  <c r="I7" i="127"/>
  <c r="H7" i="127"/>
  <c r="G7" i="127"/>
  <c r="F7" i="127"/>
  <c r="E7" i="127"/>
  <c r="D7" i="127"/>
  <c r="N11" i="127"/>
  <c r="M11" i="127"/>
  <c r="N10" i="127"/>
  <c r="M10" i="127"/>
  <c r="N9" i="127"/>
  <c r="M9" i="127"/>
  <c r="N8" i="127"/>
  <c r="M8" i="127"/>
  <c r="N7" i="127"/>
  <c r="M7" i="127"/>
  <c r="K8" i="127"/>
  <c r="K9" i="127"/>
  <c r="K10" i="127"/>
  <c r="K11" i="127"/>
  <c r="L22" i="126"/>
  <c r="O22" i="126" s="1"/>
  <c r="O8" i="127" s="1"/>
  <c r="L21" i="126"/>
  <c r="L7" i="127" s="1"/>
  <c r="K7" i="127"/>
  <c r="L11" i="126"/>
  <c r="O11" i="126" s="1"/>
  <c r="L12" i="126"/>
  <c r="O12" i="126" s="1"/>
  <c r="L13" i="126"/>
  <c r="O13" i="126" s="1"/>
  <c r="L21" i="125"/>
  <c r="O21" i="125" s="1"/>
  <c r="O7" i="126" s="1"/>
  <c r="L22" i="125"/>
  <c r="O22" i="125" s="1"/>
  <c r="O8" i="126" s="1"/>
  <c r="L23" i="125"/>
  <c r="L9" i="126" s="1"/>
  <c r="L24" i="125"/>
  <c r="O24" i="125" s="1"/>
  <c r="O10" i="126" s="1"/>
  <c r="L14" i="126"/>
  <c r="O14" i="126" s="1"/>
  <c r="L15" i="126"/>
  <c r="O15" i="126" s="1"/>
  <c r="L16" i="126"/>
  <c r="O16" i="126" s="1"/>
  <c r="L17" i="126"/>
  <c r="O17" i="126" s="1"/>
  <c r="L18" i="126"/>
  <c r="O18" i="126" s="1"/>
  <c r="L19" i="126"/>
  <c r="O19" i="126" s="1"/>
  <c r="L20" i="126"/>
  <c r="O20" i="126" s="1"/>
  <c r="D7" i="126"/>
  <c r="E7" i="126"/>
  <c r="F7" i="126"/>
  <c r="G7" i="126"/>
  <c r="H7" i="126"/>
  <c r="I7" i="126"/>
  <c r="J7" i="126"/>
  <c r="D8" i="126"/>
  <c r="E8" i="126"/>
  <c r="F8" i="126"/>
  <c r="G8" i="126"/>
  <c r="H8" i="126"/>
  <c r="I8" i="126"/>
  <c r="J8" i="126"/>
  <c r="D9" i="126"/>
  <c r="E9" i="126"/>
  <c r="F9" i="126"/>
  <c r="G9" i="126"/>
  <c r="H9" i="126"/>
  <c r="I9" i="126"/>
  <c r="J9" i="126"/>
  <c r="D10" i="126"/>
  <c r="E10" i="126"/>
  <c r="F10" i="126"/>
  <c r="G10" i="126"/>
  <c r="H10" i="126"/>
  <c r="I10" i="126"/>
  <c r="J10" i="126"/>
  <c r="K10" i="126"/>
  <c r="K9" i="126"/>
  <c r="K8" i="126"/>
  <c r="N10" i="126"/>
  <c r="M10" i="126"/>
  <c r="N9" i="126"/>
  <c r="M9" i="126"/>
  <c r="N8" i="126"/>
  <c r="M8" i="126"/>
  <c r="N7" i="126"/>
  <c r="M7" i="126"/>
  <c r="K7" i="126"/>
  <c r="L14" i="125"/>
  <c r="O14" i="125" s="1"/>
  <c r="L15" i="125"/>
  <c r="O15" i="125" s="1"/>
  <c r="L16" i="125"/>
  <c r="O16" i="125" s="1"/>
  <c r="L17" i="125"/>
  <c r="O17" i="125" s="1"/>
  <c r="L18" i="125"/>
  <c r="O18" i="125" s="1"/>
  <c r="L19" i="125"/>
  <c r="O19" i="125" s="1"/>
  <c r="L20" i="125"/>
  <c r="O20" i="125" s="1"/>
  <c r="L9" i="125"/>
  <c r="O9" i="125" s="1"/>
  <c r="L10" i="125"/>
  <c r="O10" i="125" s="1"/>
  <c r="L11" i="125"/>
  <c r="O11" i="125" s="1"/>
  <c r="L12" i="125"/>
  <c r="O12" i="125" s="1"/>
  <c r="L13" i="125"/>
  <c r="O13" i="125" s="1"/>
  <c r="J8" i="125"/>
  <c r="I8" i="125"/>
  <c r="H8" i="125"/>
  <c r="G8" i="125"/>
  <c r="F8" i="125"/>
  <c r="E8" i="125"/>
  <c r="D8" i="125"/>
  <c r="J7" i="125"/>
  <c r="I7" i="125"/>
  <c r="H7" i="125"/>
  <c r="G7" i="125"/>
  <c r="F7" i="125"/>
  <c r="E7" i="125"/>
  <c r="D7" i="125"/>
  <c r="N8" i="125"/>
  <c r="M8" i="125"/>
  <c r="N7" i="125"/>
  <c r="M7" i="125"/>
  <c r="K8" i="125"/>
  <c r="L21" i="124"/>
  <c r="O21" i="124" s="1"/>
  <c r="O7" i="125" s="1"/>
  <c r="L22" i="124"/>
  <c r="L8" i="125" s="1"/>
  <c r="K7" i="125"/>
  <c r="L14" i="124"/>
  <c r="O14" i="124" s="1"/>
  <c r="L15" i="124"/>
  <c r="O15" i="124" s="1"/>
  <c r="L16" i="124"/>
  <c r="O16" i="124" s="1"/>
  <c r="L17" i="124"/>
  <c r="O17" i="124" s="1"/>
  <c r="L18" i="124"/>
  <c r="O18" i="124" s="1"/>
  <c r="L19" i="124"/>
  <c r="O19" i="124" s="1"/>
  <c r="L20" i="124"/>
  <c r="O20" i="124" s="1"/>
  <c r="L8" i="124"/>
  <c r="O8" i="124" s="1"/>
  <c r="L9" i="124"/>
  <c r="O9" i="124" s="1"/>
  <c r="L10" i="124"/>
  <c r="O10" i="124" s="1"/>
  <c r="L11" i="124"/>
  <c r="O11" i="124" s="1"/>
  <c r="L12" i="124"/>
  <c r="O12" i="124" s="1"/>
  <c r="L13" i="124"/>
  <c r="O13" i="124" s="1"/>
  <c r="N7" i="124"/>
  <c r="M7" i="124"/>
  <c r="J7" i="124"/>
  <c r="I7" i="124"/>
  <c r="H7" i="124"/>
  <c r="G7" i="124"/>
  <c r="F7" i="124"/>
  <c r="E7" i="124"/>
  <c r="D7" i="124"/>
  <c r="K7" i="124"/>
  <c r="L21" i="123"/>
  <c r="L7" i="124" s="1"/>
  <c r="L14" i="123"/>
  <c r="O14" i="123" s="1"/>
  <c r="L15" i="123"/>
  <c r="O15" i="123" s="1"/>
  <c r="L16" i="123"/>
  <c r="O16" i="123"/>
  <c r="L17" i="123"/>
  <c r="O17" i="123" s="1"/>
  <c r="L18" i="123"/>
  <c r="O18" i="123" s="1"/>
  <c r="L19" i="123"/>
  <c r="O19" i="123" s="1"/>
  <c r="L20" i="123"/>
  <c r="O20" i="123" s="1"/>
  <c r="L7" i="123"/>
  <c r="O7" i="123" s="1"/>
  <c r="L8" i="123"/>
  <c r="O8" i="123" s="1"/>
  <c r="L9" i="123"/>
  <c r="O9" i="123" s="1"/>
  <c r="L10" i="123"/>
  <c r="O10" i="123" s="1"/>
  <c r="L11" i="123"/>
  <c r="O11" i="123" s="1"/>
  <c r="L12" i="123"/>
  <c r="O12" i="123" s="1"/>
  <c r="L13" i="123"/>
  <c r="O13" i="123" s="1"/>
  <c r="L13" i="122"/>
  <c r="O13" i="122" s="1"/>
  <c r="L21" i="121"/>
  <c r="L7" i="122" s="1"/>
  <c r="L22" i="121"/>
  <c r="O22" i="121" s="1"/>
  <c r="O8" i="122" s="1"/>
  <c r="L23" i="121"/>
  <c r="L9" i="122" s="1"/>
  <c r="O23" i="121"/>
  <c r="O9" i="122" s="1"/>
  <c r="L24" i="121"/>
  <c r="O24" i="121" s="1"/>
  <c r="O10" i="122" s="1"/>
  <c r="L25" i="121"/>
  <c r="O25" i="121" s="1"/>
  <c r="O11" i="122" s="1"/>
  <c r="L26" i="121"/>
  <c r="L12" i="122" s="1"/>
  <c r="L14" i="122"/>
  <c r="O14" i="122" s="1"/>
  <c r="L15" i="122"/>
  <c r="O15" i="122" s="1"/>
  <c r="L16" i="122"/>
  <c r="O16" i="122" s="1"/>
  <c r="L17" i="122"/>
  <c r="O17" i="122" s="1"/>
  <c r="L18" i="122"/>
  <c r="O18" i="122" s="1"/>
  <c r="L19" i="122"/>
  <c r="O19" i="122" s="1"/>
  <c r="L20" i="122"/>
  <c r="O20" i="122" s="1"/>
  <c r="L21" i="122"/>
  <c r="O21" i="122" s="1"/>
  <c r="L22" i="122"/>
  <c r="O22" i="122" s="1"/>
  <c r="L23" i="122"/>
  <c r="O23" i="122" s="1"/>
  <c r="L24" i="122"/>
  <c r="O24" i="122" s="1"/>
  <c r="L25" i="122"/>
  <c r="O25" i="122" s="1"/>
  <c r="L26" i="122"/>
  <c r="O26" i="122" s="1"/>
  <c r="L27" i="122"/>
  <c r="O27" i="122" s="1"/>
  <c r="N12" i="122"/>
  <c r="M12" i="122"/>
  <c r="N11" i="122"/>
  <c r="M11" i="122"/>
  <c r="N10" i="122"/>
  <c r="M10" i="122"/>
  <c r="N9" i="122"/>
  <c r="M9" i="122"/>
  <c r="N8" i="122"/>
  <c r="M8" i="122"/>
  <c r="N7" i="122"/>
  <c r="M7" i="122"/>
  <c r="E7" i="122"/>
  <c r="F7" i="122"/>
  <c r="G7" i="122"/>
  <c r="H7" i="122"/>
  <c r="I7" i="122"/>
  <c r="J7" i="122"/>
  <c r="K7" i="122"/>
  <c r="E8" i="122"/>
  <c r="F8" i="122"/>
  <c r="G8" i="122"/>
  <c r="H8" i="122"/>
  <c r="I8" i="122"/>
  <c r="J8" i="122"/>
  <c r="K8" i="122"/>
  <c r="E9" i="122"/>
  <c r="F9" i="122"/>
  <c r="G9" i="122"/>
  <c r="H9" i="122"/>
  <c r="I9" i="122"/>
  <c r="J9" i="122"/>
  <c r="K9" i="122"/>
  <c r="E10" i="122"/>
  <c r="F10" i="122"/>
  <c r="G10" i="122"/>
  <c r="H10" i="122"/>
  <c r="I10" i="122"/>
  <c r="J10" i="122"/>
  <c r="K10" i="122"/>
  <c r="E11" i="122"/>
  <c r="F11" i="122"/>
  <c r="G11" i="122"/>
  <c r="H11" i="122"/>
  <c r="I11" i="122"/>
  <c r="J11" i="122"/>
  <c r="K11" i="122"/>
  <c r="E12" i="122"/>
  <c r="F12" i="122"/>
  <c r="G12" i="122"/>
  <c r="H12" i="122"/>
  <c r="I12" i="122"/>
  <c r="J12" i="122"/>
  <c r="K12" i="122"/>
  <c r="D8" i="122"/>
  <c r="D9" i="122"/>
  <c r="D10" i="122"/>
  <c r="D11" i="122"/>
  <c r="D12" i="122"/>
  <c r="L8" i="122"/>
  <c r="D7" i="122"/>
  <c r="L14" i="121"/>
  <c r="O14" i="121" s="1"/>
  <c r="L15" i="121"/>
  <c r="O15" i="121" s="1"/>
  <c r="L16" i="121"/>
  <c r="O16" i="121" s="1"/>
  <c r="L17" i="121"/>
  <c r="O17" i="121" s="1"/>
  <c r="L18" i="121"/>
  <c r="O18" i="121" s="1"/>
  <c r="L19" i="121"/>
  <c r="O19" i="121" s="1"/>
  <c r="L20" i="121"/>
  <c r="O20" i="121" s="1"/>
  <c r="L11" i="121"/>
  <c r="O11" i="121" s="1"/>
  <c r="L12" i="121"/>
  <c r="O12" i="121" s="1"/>
  <c r="L13" i="121"/>
  <c r="O13" i="121" s="1"/>
  <c r="L24" i="120"/>
  <c r="O24" i="120" s="1"/>
  <c r="O10" i="121" s="1"/>
  <c r="L23" i="120"/>
  <c r="O23" i="120" s="1"/>
  <c r="O9" i="121" s="1"/>
  <c r="L22" i="120"/>
  <c r="L8" i="121" s="1"/>
  <c r="L21" i="120"/>
  <c r="O21" i="120" s="1"/>
  <c r="O7" i="121" s="1"/>
  <c r="N7" i="121"/>
  <c r="N8" i="121"/>
  <c r="N9" i="121"/>
  <c r="N10" i="121"/>
  <c r="M10" i="121"/>
  <c r="M9" i="121"/>
  <c r="M8" i="121"/>
  <c r="M7" i="121"/>
  <c r="D8" i="121"/>
  <c r="E8" i="121"/>
  <c r="F8" i="121"/>
  <c r="G8" i="121"/>
  <c r="H8" i="121"/>
  <c r="I8" i="121"/>
  <c r="J8" i="121"/>
  <c r="K8" i="121"/>
  <c r="D9" i="121"/>
  <c r="E9" i="121"/>
  <c r="F9" i="121"/>
  <c r="G9" i="121"/>
  <c r="H9" i="121"/>
  <c r="I9" i="121"/>
  <c r="J9" i="121"/>
  <c r="K9" i="121"/>
  <c r="D10" i="121"/>
  <c r="E10" i="121"/>
  <c r="F10" i="121"/>
  <c r="G10" i="121"/>
  <c r="H10" i="121"/>
  <c r="I10" i="121"/>
  <c r="J10" i="121"/>
  <c r="K10" i="121"/>
  <c r="E7" i="121"/>
  <c r="F7" i="121"/>
  <c r="G7" i="121"/>
  <c r="H7" i="121"/>
  <c r="I7" i="121"/>
  <c r="J7" i="121"/>
  <c r="K7" i="121"/>
  <c r="D7" i="121"/>
  <c r="L14" i="120"/>
  <c r="O14" i="120" s="1"/>
  <c r="L15" i="120"/>
  <c r="O15" i="120" s="1"/>
  <c r="L16" i="120"/>
  <c r="O16" i="120" s="1"/>
  <c r="L17" i="120"/>
  <c r="O17" i="120" s="1"/>
  <c r="L18" i="120"/>
  <c r="O18" i="120" s="1"/>
  <c r="L19" i="120"/>
  <c r="O19" i="120" s="1"/>
  <c r="L20" i="120"/>
  <c r="O20" i="120" s="1"/>
  <c r="L10" i="120"/>
  <c r="O10" i="120" s="1"/>
  <c r="L11" i="120"/>
  <c r="O11" i="120" s="1"/>
  <c r="L12" i="120"/>
  <c r="O12" i="120" s="1"/>
  <c r="L13" i="120"/>
  <c r="O13" i="120" s="1"/>
  <c r="L23" i="119"/>
  <c r="L9" i="120" s="1"/>
  <c r="L22" i="119"/>
  <c r="O22" i="119" s="1"/>
  <c r="O8" i="120" s="1"/>
  <c r="L21" i="119"/>
  <c r="O21" i="119" s="1"/>
  <c r="O7" i="120" s="1"/>
  <c r="N9" i="120"/>
  <c r="M9" i="120"/>
  <c r="N8" i="120"/>
  <c r="M8" i="120"/>
  <c r="N7" i="120"/>
  <c r="M7" i="120"/>
  <c r="K9" i="120"/>
  <c r="J9" i="120"/>
  <c r="I9" i="120"/>
  <c r="H9" i="120"/>
  <c r="G9" i="120"/>
  <c r="F9" i="120"/>
  <c r="E9" i="120"/>
  <c r="K8" i="120"/>
  <c r="J8" i="120"/>
  <c r="I8" i="120"/>
  <c r="H8" i="120"/>
  <c r="G8" i="120"/>
  <c r="F8" i="120"/>
  <c r="E8" i="120"/>
  <c r="K7" i="120"/>
  <c r="J7" i="120"/>
  <c r="I7" i="120"/>
  <c r="H7" i="120"/>
  <c r="G7" i="120"/>
  <c r="F7" i="120"/>
  <c r="E7" i="120"/>
  <c r="D9" i="120"/>
  <c r="D8" i="120"/>
  <c r="D7" i="120"/>
  <c r="L9" i="119"/>
  <c r="O9" i="119" s="1"/>
  <c r="L10" i="119"/>
  <c r="O10" i="119" s="1"/>
  <c r="L11" i="119"/>
  <c r="O11" i="119" s="1"/>
  <c r="L12" i="119"/>
  <c r="O12" i="119" s="1"/>
  <c r="L13" i="119"/>
  <c r="O13" i="119" s="1"/>
  <c r="L14" i="119"/>
  <c r="O14" i="119" s="1"/>
  <c r="L15" i="119"/>
  <c r="O15" i="119" s="1"/>
  <c r="L16" i="119"/>
  <c r="O16" i="119" s="1"/>
  <c r="L17" i="119"/>
  <c r="O17" i="119" s="1"/>
  <c r="L18" i="119"/>
  <c r="O18" i="119" s="1"/>
  <c r="L19" i="119"/>
  <c r="O19" i="119" s="1"/>
  <c r="L20" i="119"/>
  <c r="O20" i="119" s="1"/>
  <c r="L21" i="118"/>
  <c r="O21" i="118" s="1"/>
  <c r="O7" i="119" s="1"/>
  <c r="L22" i="118"/>
  <c r="L8" i="119" s="1"/>
  <c r="N8" i="119"/>
  <c r="M8" i="119"/>
  <c r="N7" i="119"/>
  <c r="M7" i="119"/>
  <c r="K8" i="119"/>
  <c r="J8" i="119"/>
  <c r="I8" i="119"/>
  <c r="H8" i="119"/>
  <c r="G8" i="119"/>
  <c r="F8" i="119"/>
  <c r="E8" i="119"/>
  <c r="K7" i="119"/>
  <c r="J7" i="119"/>
  <c r="I7" i="119"/>
  <c r="H7" i="119"/>
  <c r="G7" i="119"/>
  <c r="F7" i="119"/>
  <c r="E7" i="119"/>
  <c r="D8" i="119"/>
  <c r="D7" i="119"/>
  <c r="L14" i="118"/>
  <c r="O14" i="118" s="1"/>
  <c r="L15" i="118"/>
  <c r="O15" i="118" s="1"/>
  <c r="L16" i="118"/>
  <c r="O16" i="118" s="1"/>
  <c r="L17" i="118"/>
  <c r="O17" i="118" s="1"/>
  <c r="L18" i="118"/>
  <c r="O18" i="118" s="1"/>
  <c r="L19" i="118"/>
  <c r="O19" i="118" s="1"/>
  <c r="L20" i="118"/>
  <c r="O20" i="118" s="1"/>
  <c r="L8" i="118"/>
  <c r="O8" i="118" s="1"/>
  <c r="L9" i="118"/>
  <c r="O9" i="118" s="1"/>
  <c r="L10" i="118"/>
  <c r="O10" i="118" s="1"/>
  <c r="L11" i="118"/>
  <c r="O11" i="118" s="1"/>
  <c r="L12" i="118"/>
  <c r="O12" i="118" s="1"/>
  <c r="L13" i="118"/>
  <c r="O13" i="118" s="1"/>
  <c r="L28" i="117"/>
  <c r="O28" i="117" s="1"/>
  <c r="O7" i="118" s="1"/>
  <c r="N7" i="118"/>
  <c r="M7" i="118"/>
  <c r="K7" i="118"/>
  <c r="J7" i="118"/>
  <c r="I7" i="118"/>
  <c r="H7" i="118"/>
  <c r="G7" i="118"/>
  <c r="F7" i="118"/>
  <c r="E7" i="118"/>
  <c r="D7" i="118"/>
  <c r="L14" i="117"/>
  <c r="O14" i="117" s="1"/>
  <c r="L15" i="117"/>
  <c r="O15" i="117" s="1"/>
  <c r="L16" i="117"/>
  <c r="O16" i="117" s="1"/>
  <c r="L17" i="117"/>
  <c r="O17" i="117" s="1"/>
  <c r="L18" i="117"/>
  <c r="O18" i="117" s="1"/>
  <c r="L19" i="117"/>
  <c r="O19" i="117" s="1"/>
  <c r="L20" i="117"/>
  <c r="O20" i="117" s="1"/>
  <c r="L13" i="117"/>
  <c r="O13" i="117" s="1"/>
  <c r="L21" i="117"/>
  <c r="O21" i="117" s="1"/>
  <c r="L22" i="117"/>
  <c r="O22" i="117" s="1"/>
  <c r="L23" i="117"/>
  <c r="O23" i="117" s="1"/>
  <c r="L24" i="117"/>
  <c r="O24" i="117" s="1"/>
  <c r="L25" i="117"/>
  <c r="O25" i="117" s="1"/>
  <c r="L26" i="117"/>
  <c r="O26" i="117" s="1"/>
  <c r="L27" i="117"/>
  <c r="O27" i="117" s="1"/>
  <c r="L14" i="116"/>
  <c r="O14" i="116" s="1"/>
  <c r="L15" i="116"/>
  <c r="O15" i="116" s="1"/>
  <c r="L16" i="116"/>
  <c r="O16" i="116" s="1"/>
  <c r="L17" i="116"/>
  <c r="O17" i="116" s="1"/>
  <c r="L18" i="116"/>
  <c r="O18" i="116" s="1"/>
  <c r="L19" i="116"/>
  <c r="O19" i="116" s="1"/>
  <c r="L20" i="116"/>
  <c r="O20" i="116" s="1"/>
  <c r="L21" i="116"/>
  <c r="O21" i="116" s="1"/>
  <c r="O7" i="117" s="1"/>
  <c r="L22" i="116"/>
  <c r="O22" i="116" s="1"/>
  <c r="O8" i="117" s="1"/>
  <c r="L23" i="116"/>
  <c r="O23" i="116" s="1"/>
  <c r="O9" i="117" s="1"/>
  <c r="L24" i="116"/>
  <c r="O24" i="116" s="1"/>
  <c r="O10" i="117" s="1"/>
  <c r="L25" i="116"/>
  <c r="O25" i="116" s="1"/>
  <c r="O11" i="117" s="1"/>
  <c r="L26" i="116"/>
  <c r="L12" i="117" s="1"/>
  <c r="L12" i="116"/>
  <c r="O12" i="116" s="1"/>
  <c r="L13" i="116"/>
  <c r="O13" i="116" s="1"/>
  <c r="L22" i="115"/>
  <c r="L8" i="116" s="1"/>
  <c r="L23" i="115"/>
  <c r="O23" i="115" s="1"/>
  <c r="O9" i="116" s="1"/>
  <c r="L24" i="115"/>
  <c r="O24" i="115" s="1"/>
  <c r="O10" i="116" s="1"/>
  <c r="L25" i="115"/>
  <c r="O25" i="115" s="1"/>
  <c r="O11" i="116" s="1"/>
  <c r="L21" i="115"/>
  <c r="L7" i="116" s="1"/>
  <c r="N11" i="116"/>
  <c r="N10" i="116"/>
  <c r="N9" i="116"/>
  <c r="N8" i="116"/>
  <c r="N7" i="116"/>
  <c r="M11" i="116"/>
  <c r="M10" i="116"/>
  <c r="M9" i="116"/>
  <c r="M8" i="116"/>
  <c r="M7" i="116"/>
  <c r="D8" i="116"/>
  <c r="E8" i="116"/>
  <c r="F8" i="116"/>
  <c r="G8" i="116"/>
  <c r="H8" i="116"/>
  <c r="I8" i="116"/>
  <c r="J8" i="116"/>
  <c r="K8" i="116"/>
  <c r="D9" i="116"/>
  <c r="E9" i="116"/>
  <c r="F9" i="116"/>
  <c r="G9" i="116"/>
  <c r="H9" i="116"/>
  <c r="I9" i="116"/>
  <c r="J9" i="116"/>
  <c r="K9" i="116"/>
  <c r="D10" i="116"/>
  <c r="E10" i="116"/>
  <c r="F10" i="116"/>
  <c r="G10" i="116"/>
  <c r="H10" i="116"/>
  <c r="I10" i="116"/>
  <c r="J10" i="116"/>
  <c r="K10" i="116"/>
  <c r="D11" i="116"/>
  <c r="E11" i="116"/>
  <c r="F11" i="116"/>
  <c r="G11" i="116"/>
  <c r="H11" i="116"/>
  <c r="I11" i="116"/>
  <c r="J11" i="116"/>
  <c r="K11" i="116"/>
  <c r="F7" i="116"/>
  <c r="G7" i="116"/>
  <c r="H7" i="116"/>
  <c r="I7" i="116"/>
  <c r="J7" i="116"/>
  <c r="K7" i="116"/>
  <c r="E7" i="116"/>
  <c r="M8" i="117"/>
  <c r="N8" i="117"/>
  <c r="M9" i="117"/>
  <c r="N9" i="117"/>
  <c r="M10" i="117"/>
  <c r="N10" i="117"/>
  <c r="M11" i="117"/>
  <c r="N11" i="117"/>
  <c r="M12" i="117"/>
  <c r="N12" i="117"/>
  <c r="N7" i="117"/>
  <c r="M7" i="117"/>
  <c r="E8" i="117"/>
  <c r="F8" i="117"/>
  <c r="G8" i="117"/>
  <c r="H8" i="117"/>
  <c r="I8" i="117"/>
  <c r="J8" i="117"/>
  <c r="K8" i="117"/>
  <c r="E9" i="117"/>
  <c r="F9" i="117"/>
  <c r="G9" i="117"/>
  <c r="H9" i="117"/>
  <c r="I9" i="117"/>
  <c r="J9" i="117"/>
  <c r="K9" i="117"/>
  <c r="E10" i="117"/>
  <c r="F10" i="117"/>
  <c r="G10" i="117"/>
  <c r="H10" i="117"/>
  <c r="I10" i="117"/>
  <c r="J10" i="117"/>
  <c r="K10" i="117"/>
  <c r="E11" i="117"/>
  <c r="F11" i="117"/>
  <c r="G11" i="117"/>
  <c r="H11" i="117"/>
  <c r="I11" i="117"/>
  <c r="J11" i="117"/>
  <c r="K11" i="117"/>
  <c r="E12" i="117"/>
  <c r="F12" i="117"/>
  <c r="G12" i="117"/>
  <c r="H12" i="117"/>
  <c r="I12" i="117"/>
  <c r="J12" i="117"/>
  <c r="K12" i="117"/>
  <c r="K7" i="117"/>
  <c r="J7" i="117"/>
  <c r="I7" i="117"/>
  <c r="H7" i="117"/>
  <c r="G7" i="117"/>
  <c r="F7" i="117"/>
  <c r="E7" i="117"/>
  <c r="D8" i="117"/>
  <c r="D9" i="117"/>
  <c r="D10" i="117"/>
  <c r="D11" i="117"/>
  <c r="D12" i="117"/>
  <c r="D7" i="117"/>
  <c r="O12" i="114"/>
  <c r="O13" i="114"/>
  <c r="O14" i="114"/>
  <c r="O15" i="114"/>
  <c r="O16" i="114"/>
  <c r="O17" i="114"/>
  <c r="O18" i="114"/>
  <c r="O19" i="114"/>
  <c r="O20" i="114"/>
  <c r="O21" i="114"/>
  <c r="O7" i="115" s="1"/>
  <c r="O22" i="114"/>
  <c r="O8" i="115" s="1"/>
  <c r="O23" i="114"/>
  <c r="O9" i="115" s="1"/>
  <c r="O24" i="114"/>
  <c r="O10" i="115" s="1"/>
  <c r="O25" i="114"/>
  <c r="O11" i="115" s="1"/>
  <c r="L12" i="115"/>
  <c r="D7" i="116"/>
  <c r="L14" i="115"/>
  <c r="O14" i="115" s="1"/>
  <c r="L15" i="115"/>
  <c r="O15" i="115" s="1"/>
  <c r="L16" i="115"/>
  <c r="O16" i="115" s="1"/>
  <c r="L17" i="115"/>
  <c r="O17" i="115" s="1"/>
  <c r="L18" i="115"/>
  <c r="O18" i="115" s="1"/>
  <c r="L19" i="115"/>
  <c r="O19" i="115" s="1"/>
  <c r="L20" i="115"/>
  <c r="O20" i="115" s="1"/>
  <c r="L13" i="115"/>
  <c r="O13" i="115" s="1"/>
  <c r="N8" i="115"/>
  <c r="N9" i="115"/>
  <c r="N10" i="115"/>
  <c r="N11" i="115"/>
  <c r="N12" i="115"/>
  <c r="N7" i="115"/>
  <c r="M8" i="115"/>
  <c r="M9" i="115"/>
  <c r="M10" i="115"/>
  <c r="M11" i="115"/>
  <c r="M12" i="115"/>
  <c r="M7" i="115"/>
  <c r="D8" i="115"/>
  <c r="E8" i="115"/>
  <c r="F8" i="115"/>
  <c r="G8" i="115"/>
  <c r="H8" i="115"/>
  <c r="I8" i="115"/>
  <c r="J8" i="115"/>
  <c r="K8" i="115"/>
  <c r="D9" i="115"/>
  <c r="E9" i="115"/>
  <c r="F9" i="115"/>
  <c r="G9" i="115"/>
  <c r="H9" i="115"/>
  <c r="I9" i="115"/>
  <c r="J9" i="115"/>
  <c r="K9" i="115"/>
  <c r="D10" i="115"/>
  <c r="E10" i="115"/>
  <c r="F10" i="115"/>
  <c r="G10" i="115"/>
  <c r="H10" i="115"/>
  <c r="I10" i="115"/>
  <c r="J10" i="115"/>
  <c r="K10" i="115"/>
  <c r="D11" i="115"/>
  <c r="E11" i="115"/>
  <c r="F11" i="115"/>
  <c r="G11" i="115"/>
  <c r="H11" i="115"/>
  <c r="I11" i="115"/>
  <c r="J11" i="115"/>
  <c r="K11" i="115"/>
  <c r="D12" i="115"/>
  <c r="E12" i="115"/>
  <c r="F12" i="115"/>
  <c r="G12" i="115"/>
  <c r="H12" i="115"/>
  <c r="I12" i="115"/>
  <c r="J12" i="115"/>
  <c r="K12" i="115"/>
  <c r="K7" i="115"/>
  <c r="J7" i="115"/>
  <c r="I7" i="115"/>
  <c r="H7" i="115"/>
  <c r="G7" i="115"/>
  <c r="F7" i="115"/>
  <c r="E7" i="115"/>
  <c r="D7" i="115"/>
  <c r="O3" i="137"/>
  <c r="K3" i="137"/>
  <c r="D3" i="137"/>
  <c r="O3" i="136"/>
  <c r="K3" i="136"/>
  <c r="D3" i="136"/>
  <c r="O3" i="135"/>
  <c r="K3" i="135"/>
  <c r="D3" i="135"/>
  <c r="O3" i="134"/>
  <c r="K3" i="134"/>
  <c r="D3" i="134"/>
  <c r="O3" i="133"/>
  <c r="K3" i="133"/>
  <c r="D3" i="133"/>
  <c r="O3" i="132"/>
  <c r="K3" i="132"/>
  <c r="D3" i="132"/>
  <c r="O3" i="131"/>
  <c r="K3" i="131"/>
  <c r="D3" i="131"/>
  <c r="O3" i="130"/>
  <c r="K3" i="130"/>
  <c r="D3" i="130"/>
  <c r="O3" i="129"/>
  <c r="K3" i="129"/>
  <c r="D3" i="129"/>
  <c r="O3" i="128"/>
  <c r="K3" i="128"/>
  <c r="D3" i="128"/>
  <c r="O3" i="127"/>
  <c r="K3" i="127"/>
  <c r="D3" i="127"/>
  <c r="O3" i="126"/>
  <c r="K3" i="126"/>
  <c r="D3" i="126"/>
  <c r="O3" i="125"/>
  <c r="K3" i="125"/>
  <c r="D3" i="125"/>
  <c r="O3" i="124"/>
  <c r="K3" i="124"/>
  <c r="D3" i="124"/>
  <c r="O3" i="123"/>
  <c r="K3" i="123"/>
  <c r="D3" i="123"/>
  <c r="O3" i="122"/>
  <c r="K3" i="122"/>
  <c r="D3" i="122"/>
  <c r="O3" i="121"/>
  <c r="K3" i="121"/>
  <c r="D3" i="121"/>
  <c r="O3" i="120"/>
  <c r="K3" i="120"/>
  <c r="D3" i="120"/>
  <c r="O3" i="119"/>
  <c r="K3" i="119"/>
  <c r="D3" i="119"/>
  <c r="O3" i="118"/>
  <c r="K3" i="118"/>
  <c r="D3" i="118"/>
  <c r="O3" i="117"/>
  <c r="K3" i="117"/>
  <c r="D3" i="117"/>
  <c r="O3" i="116"/>
  <c r="K3" i="116"/>
  <c r="D3" i="116"/>
  <c r="L7" i="114"/>
  <c r="O7" i="114" s="1"/>
  <c r="L8" i="114"/>
  <c r="O8" i="114" s="1"/>
  <c r="L9" i="114"/>
  <c r="O9" i="114" s="1"/>
  <c r="O3" i="115"/>
  <c r="K3" i="115"/>
  <c r="D3" i="115"/>
  <c r="L10" i="114"/>
  <c r="O10" i="114" s="1"/>
  <c r="L11" i="114"/>
  <c r="O11" i="114" s="1"/>
  <c r="O26" i="121" l="1"/>
  <c r="O12" i="122" s="1"/>
  <c r="O24" i="126"/>
  <c r="O10" i="127" s="1"/>
  <c r="L12" i="133"/>
  <c r="L11" i="132"/>
  <c r="L10" i="126"/>
  <c r="L9" i="116"/>
  <c r="L8" i="117"/>
  <c r="L7" i="133"/>
  <c r="L8" i="131"/>
  <c r="O22" i="120"/>
  <c r="O8" i="121" s="1"/>
  <c r="O22" i="124"/>
  <c r="O8" i="125" s="1"/>
  <c r="P13" i="125" s="1"/>
  <c r="Q13" i="125" s="1"/>
  <c r="L11" i="122"/>
  <c r="L10" i="116"/>
  <c r="L7" i="136"/>
  <c r="L8" i="132"/>
  <c r="L10" i="132"/>
  <c r="L8" i="130"/>
  <c r="L9" i="121"/>
  <c r="L8" i="120"/>
  <c r="P27" i="133"/>
  <c r="Q27" i="133" s="1"/>
  <c r="L9" i="137"/>
  <c r="L11" i="133"/>
  <c r="L10" i="133"/>
  <c r="O22" i="132"/>
  <c r="O8" i="133" s="1"/>
  <c r="P13" i="133" s="1"/>
  <c r="Q13" i="133" s="1"/>
  <c r="O21" i="128"/>
  <c r="O7" i="129" s="1"/>
  <c r="P27" i="127"/>
  <c r="Q27" i="127" s="1"/>
  <c r="O21" i="126"/>
  <c r="O7" i="127" s="1"/>
  <c r="L9" i="127"/>
  <c r="L7" i="126"/>
  <c r="O23" i="125"/>
  <c r="O9" i="126" s="1"/>
  <c r="P13" i="126" s="1"/>
  <c r="Q13" i="126" s="1"/>
  <c r="O21" i="123"/>
  <c r="O7" i="124" s="1"/>
  <c r="P13" i="124" s="1"/>
  <c r="Q13" i="124" s="1"/>
  <c r="O21" i="121"/>
  <c r="O7" i="122" s="1"/>
  <c r="P13" i="122" s="1"/>
  <c r="Q13" i="122" s="1"/>
  <c r="L10" i="121"/>
  <c r="O23" i="119"/>
  <c r="O9" i="120" s="1"/>
  <c r="P13" i="120" s="1"/>
  <c r="Q13" i="120" s="1"/>
  <c r="L7" i="120"/>
  <c r="O22" i="118"/>
  <c r="O8" i="119" s="1"/>
  <c r="P13" i="119" s="1"/>
  <c r="Q13" i="119" s="1"/>
  <c r="L10" i="117"/>
  <c r="O22" i="115"/>
  <c r="O8" i="116" s="1"/>
  <c r="O21" i="115"/>
  <c r="O7" i="116" s="1"/>
  <c r="P20" i="137"/>
  <c r="Q20" i="137" s="1"/>
  <c r="P27" i="137"/>
  <c r="Q27" i="137" s="1"/>
  <c r="P20" i="136"/>
  <c r="Q20" i="136" s="1"/>
  <c r="P13" i="137"/>
  <c r="Q13" i="137" s="1"/>
  <c r="L8" i="137"/>
  <c r="L10" i="137"/>
  <c r="P20" i="135"/>
  <c r="Q20" i="135" s="1"/>
  <c r="L8" i="136"/>
  <c r="L9" i="136"/>
  <c r="P20" i="134"/>
  <c r="Q20" i="134" s="1"/>
  <c r="L7" i="135"/>
  <c r="P20" i="133"/>
  <c r="Q20" i="133" s="1"/>
  <c r="L9" i="133"/>
  <c r="P20" i="132"/>
  <c r="Q20" i="132" s="1"/>
  <c r="O21" i="131"/>
  <c r="O7" i="132" s="1"/>
  <c r="P13" i="132" s="1"/>
  <c r="Q13" i="132" s="1"/>
  <c r="L9" i="132"/>
  <c r="P20" i="131"/>
  <c r="Q20" i="131" s="1"/>
  <c r="P20" i="130"/>
  <c r="Q20" i="130" s="1"/>
  <c r="L9" i="131"/>
  <c r="L7" i="131"/>
  <c r="L7" i="130"/>
  <c r="P20" i="129"/>
  <c r="Q20" i="129" s="1"/>
  <c r="P20" i="128"/>
  <c r="Q20" i="128" s="1"/>
  <c r="P20" i="127"/>
  <c r="Q20" i="127" s="1"/>
  <c r="P28" i="127"/>
  <c r="Q28" i="127" s="1"/>
  <c r="L11" i="127"/>
  <c r="L8" i="127"/>
  <c r="P20" i="126"/>
  <c r="Q20" i="126" s="1"/>
  <c r="L8" i="126"/>
  <c r="P20" i="125"/>
  <c r="Q20" i="125" s="1"/>
  <c r="L7" i="125"/>
  <c r="P20" i="124"/>
  <c r="Q20" i="124" s="1"/>
  <c r="P20" i="123"/>
  <c r="Q20" i="123" s="1"/>
  <c r="P27" i="122"/>
  <c r="Q27" i="122" s="1"/>
  <c r="P20" i="122"/>
  <c r="Q20" i="122" s="1"/>
  <c r="L10" i="122"/>
  <c r="P20" i="121"/>
  <c r="Q20" i="121" s="1"/>
  <c r="P20" i="120"/>
  <c r="Q20" i="120" s="1"/>
  <c r="L7" i="121"/>
  <c r="P20" i="119"/>
  <c r="Q20" i="119" s="1"/>
  <c r="L7" i="119"/>
  <c r="P20" i="118"/>
  <c r="Q20" i="118" s="1"/>
  <c r="P27" i="117"/>
  <c r="Q27" i="117" s="1"/>
  <c r="P20" i="117"/>
  <c r="Q20" i="117" s="1"/>
  <c r="P20" i="116"/>
  <c r="Q20" i="116" s="1"/>
  <c r="L7" i="117"/>
  <c r="L9" i="117"/>
  <c r="O26" i="116"/>
  <c r="O12" i="117" s="1"/>
  <c r="P13" i="117" s="1"/>
  <c r="Q13" i="117" s="1"/>
  <c r="L11" i="117"/>
  <c r="L11" i="116"/>
  <c r="P20" i="115"/>
  <c r="Q20" i="115" s="1"/>
  <c r="L7" i="118"/>
  <c r="P34" i="117"/>
  <c r="Q34" i="117" s="1"/>
  <c r="P27" i="136"/>
  <c r="Q27" i="136" s="1"/>
  <c r="P13" i="136"/>
  <c r="Q13" i="136" s="1"/>
  <c r="P27" i="135"/>
  <c r="Q27" i="135" s="1"/>
  <c r="P13" i="135"/>
  <c r="Q13" i="135" s="1"/>
  <c r="P13" i="134"/>
  <c r="Q13" i="134" s="1"/>
  <c r="P27" i="134"/>
  <c r="Q27" i="134" s="1"/>
  <c r="P28" i="133"/>
  <c r="Q28" i="133" s="1"/>
  <c r="P13" i="131"/>
  <c r="Q13" i="131" s="1"/>
  <c r="P13" i="130"/>
  <c r="Q13" i="130" s="1"/>
  <c r="P27" i="130"/>
  <c r="Q27" i="130" s="1"/>
  <c r="P13" i="129"/>
  <c r="Q13" i="129" s="1"/>
  <c r="P27" i="129"/>
  <c r="Q27" i="129" s="1"/>
  <c r="P13" i="128"/>
  <c r="Q13" i="128" s="1"/>
  <c r="P27" i="128"/>
  <c r="Q27" i="128" s="1"/>
  <c r="P27" i="125"/>
  <c r="Q27" i="125" s="1"/>
  <c r="P13" i="123"/>
  <c r="Q13" i="123" s="1"/>
  <c r="P28" i="122"/>
  <c r="Q28" i="122" s="1"/>
  <c r="P13" i="121"/>
  <c r="Q13" i="121" s="1"/>
  <c r="P13" i="118"/>
  <c r="Q13" i="118" s="1"/>
  <c r="O26" i="114"/>
  <c r="O12" i="115" s="1"/>
  <c r="P13" i="115" s="1"/>
  <c r="Q13" i="115" s="1"/>
  <c r="P20" i="114"/>
  <c r="Q20" i="114" s="1"/>
  <c r="L8" i="115"/>
  <c r="P13" i="114"/>
  <c r="Q13" i="114" s="1"/>
  <c r="L7" i="115"/>
  <c r="L11" i="115"/>
  <c r="L10" i="115"/>
  <c r="L9" i="115"/>
  <c r="P27" i="124" l="1"/>
  <c r="Q27" i="124" s="1"/>
  <c r="P27" i="118"/>
  <c r="Q27" i="118" s="1"/>
  <c r="P27" i="132"/>
  <c r="Q27" i="132" s="1"/>
  <c r="P13" i="127"/>
  <c r="Q13" i="127" s="1"/>
  <c r="P27" i="120"/>
  <c r="Q27" i="120" s="1"/>
  <c r="P13" i="116"/>
  <c r="Q13" i="116" s="1"/>
  <c r="P27" i="126"/>
  <c r="Q27" i="126" s="1"/>
  <c r="P27" i="121"/>
  <c r="Q27" i="121" s="1"/>
  <c r="P27" i="119"/>
  <c r="Q27" i="119" s="1"/>
  <c r="P27" i="114"/>
  <c r="Q27" i="114" s="1"/>
  <c r="P27" i="115"/>
  <c r="Q27" i="115" s="1"/>
  <c r="P27" i="123"/>
  <c r="Q27" i="123" s="1"/>
  <c r="P27" i="131"/>
  <c r="Q27" i="131" s="1"/>
  <c r="P27" i="116"/>
  <c r="Q27" i="116" s="1"/>
</calcChain>
</file>

<file path=xl/sharedStrings.xml><?xml version="1.0" encoding="utf-8"?>
<sst xmlns="http://schemas.openxmlformats.org/spreadsheetml/2006/main" count="1505" uniqueCount="153">
  <si>
    <t>In</t>
  </si>
  <si>
    <t>Out</t>
  </si>
  <si>
    <t>Sunday</t>
  </si>
  <si>
    <t>Monday</t>
  </si>
  <si>
    <t>Tuesday</t>
  </si>
  <si>
    <t>Wednesday</t>
  </si>
  <si>
    <t>Thursday</t>
  </si>
  <si>
    <t>Friday</t>
  </si>
  <si>
    <t>Saturday</t>
  </si>
  <si>
    <t>Leave Type</t>
  </si>
  <si>
    <t xml:space="preserve">Total Worked Time </t>
  </si>
  <si>
    <t>Day of Week</t>
  </si>
  <si>
    <t xml:space="preserve"> Date</t>
  </si>
  <si>
    <t>Total Hours</t>
  </si>
  <si>
    <t>Employee Name:</t>
  </si>
  <si>
    <t xml:space="preserve">Employee ID#: </t>
  </si>
  <si>
    <t>Supervisor Signature:</t>
  </si>
  <si>
    <t>Date:</t>
  </si>
  <si>
    <t>Employee Signature:</t>
  </si>
  <si>
    <t>FLSA Total:</t>
  </si>
  <si>
    <t>Dept#:</t>
  </si>
  <si>
    <t xml:space="preserve">FLSA Workweek
Sunday 12:00am - Saturday 11:59pm </t>
  </si>
  <si>
    <t>Payroll Use Only
HH:MM</t>
  </si>
  <si>
    <t>Payroll Use Only
Decimals</t>
  </si>
  <si>
    <t>Leave Hours
HH:MM</t>
  </si>
  <si>
    <t>For each FLSA total &gt; 40, input appropriate OT or STO in CU Payroll Data Entry.</t>
  </si>
  <si>
    <t>Must match Kronos</t>
  </si>
  <si>
    <t>For salaried individuals with standard hours less than 37.5, if FLSA workweek hours are &gt; standard hours, input as STO in CU Payroll Data Entry.</t>
  </si>
  <si>
    <t xml:space="preserve">For 12H, if each FLSA Total is &lt;= 40, key this Pay Period total in CU Payroll Data entry--&gt; </t>
  </si>
  <si>
    <t>If this timesheet is for a Federal Work Study</t>
  </si>
  <si>
    <t xml:space="preserve">student, check here:  </t>
  </si>
  <si>
    <t>Pay Record for 2/28/19 Payday</t>
  </si>
  <si>
    <t>Any leave entered on this timesheet must be entered in Kronos no later than 2/15/2019.</t>
  </si>
  <si>
    <t>Pay Record for 3/15/19 Payday</t>
  </si>
  <si>
    <t>Any leave entered on this timesheet must be entered in Kronos no later than 2/28/2019.</t>
  </si>
  <si>
    <t>Print, sign and submit to your supervisor by Noon on 3/1/2019.  Signatures below indicate the information above is accurate and complete:</t>
  </si>
  <si>
    <t>Supervisors:  Sign and send to your timesheet processor by 4:30pm on 3/1/2019.</t>
  </si>
  <si>
    <t>Any leave entered on this timesheet must be entered in Kronos no later than 3/15/2019.</t>
  </si>
  <si>
    <t>Pay Record for 3/29/19 Payday</t>
  </si>
  <si>
    <t>Pay Record for 4/15/19 Payday</t>
  </si>
  <si>
    <t>Any leave entered on this timesheet must be entered in Kronos no later than 3/31/2019.</t>
  </si>
  <si>
    <t>Print, sign and submit to your supervisor by Noon on 4/1/2019.  Signatures below indicate the information above is accurate and complete:</t>
  </si>
  <si>
    <t>Supervisors:  Sign and send to your timesheet processor by 4:30pm on 4/1/2019.</t>
  </si>
  <si>
    <t>Pay Record for 4/30/19 Payday</t>
  </si>
  <si>
    <t>Any leave entered on this timesheet must be entered in Kronos no later than 4/15/2019.</t>
  </si>
  <si>
    <t>Pay Record for 5/15/19 Payday</t>
  </si>
  <si>
    <t>Any leave entered on this timesheet must be entered in Kronos no later than 4/30/2019.</t>
  </si>
  <si>
    <t>Pay Record for 5/31/19 Payday</t>
  </si>
  <si>
    <t>Any leave entered on this timesheet must be entered in Kronos no later than 5/15/2019.</t>
  </si>
  <si>
    <t>Print, sign and submit to your supervisor by Noon on 5/16/2019.  Signatures below indicate the information above is accurate and complete:</t>
  </si>
  <si>
    <t>Supervisors:  Sign and send to your timesheet processor by 4:30pm on 5/16/2019.</t>
  </si>
  <si>
    <t>Pay Record for 6/14/19 Payday</t>
  </si>
  <si>
    <t>Any leave entered on this timesheet must be entered in Kronos no later than 5/31/2019.</t>
  </si>
  <si>
    <t>Pay Record for 6/28/19 Payday</t>
  </si>
  <si>
    <t>Any leave entered on this timesheet must be entered in Kronos no later than 6/15/2019.</t>
  </si>
  <si>
    <t>Pay Record for 7/15/19 Payday</t>
  </si>
  <si>
    <t>Any leave entered on this timesheet must be entered in Kronos no later than 6/30/2019.</t>
  </si>
  <si>
    <t>Print, sign and submit to your supervisor by Noon on 7/1/2019.  Signatures below indicate the information above is accurate and complete:</t>
  </si>
  <si>
    <t>Supervisors:  Sign and send to your timesheet processor by 4:30pm on 7/1/2019.</t>
  </si>
  <si>
    <t>Any leave entered on this timesheet must be entered in Kronos no later than 7/15/2019.</t>
  </si>
  <si>
    <t>Print, sign and submit to your supervisor by Noon on 7/16/2019.  Signatures below indicate the information above is accurate and complete:</t>
  </si>
  <si>
    <t>Supervisors:  Sign and send to your timesheet processor by 4:30pm on 7/16/2019.</t>
  </si>
  <si>
    <t>Pay Record for 7/31/19 Payday</t>
  </si>
  <si>
    <t>Pay Record for 8/15/19 Payday</t>
  </si>
  <si>
    <t>Any leave entered on this timesheet must be entered in Kronos no later than 7/31/2019.</t>
  </si>
  <si>
    <t>Print, sign and submit to your supervisor by Noon on 8/1/2019.  Signatures below indicate the information above is accurate and complete:</t>
  </si>
  <si>
    <t>Supervisors:  Sign and send to your timesheet processor by 4:30pm on 8/1/2019.</t>
  </si>
  <si>
    <t>Pay Record for 8/30/19 Payday</t>
  </si>
  <si>
    <t>Any leave entered on this timesheet must be entered in Kronos no later than 8/15/2019.</t>
  </si>
  <si>
    <t>Print, sign and submit to your supervisor by Noon on 8/16/2019.  Signatures below indicate the information above is accurate and complete:</t>
  </si>
  <si>
    <t>Supervisors:  Sign and send to your timesheet processor by 4:30pm on 8/16/2019.</t>
  </si>
  <si>
    <t>Pay Record for 9/13/19 Payday</t>
  </si>
  <si>
    <t>Any leave entered on this timesheet must be entered in Kronos no later than 8/31/2019.</t>
  </si>
  <si>
    <t>Pay Record for 9/30/19 Payday</t>
  </si>
  <si>
    <t>Any leave entered on this timesheet must be entered in Kronos no later than 9/15/2019.</t>
  </si>
  <si>
    <t>Print, sign and submit to your supervisor by Noon on 9/16/2019.  Signatures below indicate the information above is accurate and complete:</t>
  </si>
  <si>
    <t>Supervisors:  Sign and send to your timesheet processor by 4:30pm on 9/16/2019.</t>
  </si>
  <si>
    <t>Pay Record for 10/15/19 Payday</t>
  </si>
  <si>
    <t>Any leave entered on this timesheet must be entered in Kronos no later than 9/30/2019.</t>
  </si>
  <si>
    <t>Print, sign and submit to your supervisor by Noon on 10/1/2019.  Signatures below indicate the information above is accurate and complete:</t>
  </si>
  <si>
    <t>Supervisors:  Sign and send to your timesheet processor by 4:30pm on 10/1/2019.</t>
  </si>
  <si>
    <t>Pay Record for 10/31/19 Payday</t>
  </si>
  <si>
    <t>Any leave entered on this timesheet must be entered in Kronos no later than 10/15/2019.</t>
  </si>
  <si>
    <t>Pay Record for 11/15/19 Payday</t>
  </si>
  <si>
    <t>Any leave entered on this timesheet must be entered in Kronos no later than 10/31/2019.</t>
  </si>
  <si>
    <t>Print, sign and submit to your supervisor by Noon on 11/1/2019.  Signatures below indicate the information above is accurate and complete:</t>
  </si>
  <si>
    <t>Supervisors:  Sign and send to your timesheet processor by 4:30pm on 11/1/2019.</t>
  </si>
  <si>
    <t>Pay Record for 11/29/19 Payday</t>
  </si>
  <si>
    <t>Any leave entered on this timesheet must be entered in Kronos no later than 11/15/2019.</t>
  </si>
  <si>
    <t>Pay Record for 12/13/19 Payday</t>
  </si>
  <si>
    <t>Any leave entered on this timesheet must be entered in Kronos no later than 11/30/2019.</t>
  </si>
  <si>
    <t>Any leave entered on this timesheet must be entered in Kronos no later than 12/15/2019.</t>
  </si>
  <si>
    <t>Print, sign and submit to your supervisor by Noon on 12/16/2019.  Signatures below indicate the information above is accurate and complete:</t>
  </si>
  <si>
    <t>Supervisors:  Sign and send to your timesheet processor by 4:30pm on 12/16/2019.</t>
  </si>
  <si>
    <t>Pay Record for 12/31/19 Payday</t>
  </si>
  <si>
    <t>Pay Record for 1/15/20 Payday</t>
  </si>
  <si>
    <t>Any leave entered on this timesheet must be entered in Kronos no later than 12/31/2019.</t>
  </si>
  <si>
    <t>Print, sign and submit to your supervisor by Noon on 1/2/2020.  Signatures below indicate the information above is accurate and complete:</t>
  </si>
  <si>
    <t>Supervisors:  Sign and send to your timesheet processor by 4:30pm on 1/2/2020.</t>
  </si>
  <si>
    <t>Pay Record for 1/31/20 Payday</t>
  </si>
  <si>
    <t>Any leave entered on this timesheet must be entered in Kronos no later than 1/15/2020.</t>
  </si>
  <si>
    <t>Print, sign and submit to your supervisor by Noon on 1/16/2020.  Signatures below indicate the information above is accurate and complete:</t>
  </si>
  <si>
    <t>Supervisors:  Sign and send to your timesheet processor by 4:30pm on 1/16/2020.</t>
  </si>
  <si>
    <t>Any leave entered on this timesheet must be entered in Kronos no later than 1/31/2020.</t>
  </si>
  <si>
    <t>Pay Record for 2/14/20 Payday</t>
  </si>
  <si>
    <t>**Input values from your previous timesheet</t>
  </si>
  <si>
    <t>REV 1/2019</t>
  </si>
  <si>
    <t>Pay Period Total:</t>
  </si>
  <si>
    <t>*** Remainder of FLSA workweek logged on timesheet for May 31 payday ***</t>
  </si>
  <si>
    <t>*** Remainder of FLSA workweek logged on timesheet for May 15 payday ***</t>
  </si>
  <si>
    <t>*** Remainder of FLSA workweek logged on timesheet for April 30 payday ***</t>
  </si>
  <si>
    <t>*** Remainder of FLSA workweek logged on timesheet for April 15 payday ***</t>
  </si>
  <si>
    <t xml:space="preserve">*** Remainder of FLSA workweek logged on timesheet for March 29 payday *** </t>
  </si>
  <si>
    <t>*** Remainder of FLSA workweek logged on timesheet for March 15 payday ***</t>
  </si>
  <si>
    <t>*** Remainder of FLSA workweek logged on timesheet for June 14 payday ***</t>
  </si>
  <si>
    <t>*** Remainder of FLSA workweek logged on timesheet for June 28 payday ***</t>
  </si>
  <si>
    <t>*** Remainder of FLSA workweek logged on timesheet for July 31 payday ***</t>
  </si>
  <si>
    <t>*** Remainder of FLSA workweek logged on timesheet for August 15 payday ***</t>
  </si>
  <si>
    <t>*** Remainder of FLSA workweek logged on timesheet for August 30 payday ***</t>
  </si>
  <si>
    <t>*** Remainder of FLSA workweek logged on timesheet for September 13 payday ***</t>
  </si>
  <si>
    <t>*** Remainder of FLSA workweek logged on timesheet for October 15 payday ***</t>
  </si>
  <si>
    <t>*** Remainder of FLSA workweek logged on timesheet for October 31 payday ***</t>
  </si>
  <si>
    <t>*** Remainder of FLSA workweek logged on timesheet for November 15 payday ***</t>
  </si>
  <si>
    <t>*** Remainder of FLSA workweek logged on timesheet for November 29 payday ***</t>
  </si>
  <si>
    <t>*** Remainder of FLSA workweek logged on timesheet for December 13 payday ***</t>
  </si>
  <si>
    <t>*** Remainder of FLSA workweek logged on timesheet for January 31 payday ***</t>
  </si>
  <si>
    <t>*** Remainder of FLSA workweek logged on timesheet for January 15 payday ***</t>
  </si>
  <si>
    <t>*** Remainder of FLSA workweek logged on timesheet for February 14 payday ***</t>
  </si>
  <si>
    <t>*** Remainder of FLSA workweek logged on a New Year spreadsheet when available ***</t>
  </si>
  <si>
    <t>Print, sign and submit to your supervisor by Noon on 2/3/2020.  Signatures below indicate the information above is accurate and complete:</t>
  </si>
  <si>
    <t>Supervisors:  Sign and send to your timesheet processor by 4:30pm on 2/3/2020.</t>
  </si>
  <si>
    <t>Print, sign and submit to your supervisor by Noon on 12/2/2019.  Signatures below indicate the information above is accurate and complete:</t>
  </si>
  <si>
    <t>Supervisors:  Sign and send to your timesheet processor by 4:30pm on 12/2/2019.</t>
  </si>
  <si>
    <t>Print, sign and submit to your supervisor by Noon on 11/18/2019.  Signatures below indicate the information above is accurate and complete:</t>
  </si>
  <si>
    <t>Supervisors:  Sign and send to your timesheet processor by 4:30pm on 11/18/2019.</t>
  </si>
  <si>
    <t>Print, sign and submit to your supervisor by Noon on 10/16/2019.  Signatures below indicate the information above is accurate and complete:</t>
  </si>
  <si>
    <t>Supervisors:  Sign and send to your timesheet processor by 4:30pm on 10/16/2019.</t>
  </si>
  <si>
    <t>Print, sign and submit to your supervisor by Noon on 9/2/2019.  Signatures below indicate the information above is accurate and complete:</t>
  </si>
  <si>
    <t>Supervisors:  Sign and send to your timesheet processor by 4:30pm on 9/2/2019.</t>
  </si>
  <si>
    <t>Print, sign and submit to your supervisor by Noon on 6/17/2019.  Signatures below indicate the information above is accurate and complete:</t>
  </si>
  <si>
    <t>Supervisors:  Sign and send to your timesheet processor by 4:30pm on 6/17/2019.</t>
  </si>
  <si>
    <t>Print, sign and submit to your supervisor by Noon on 6/3/2019.  Signatures below indicate the information above is accurate and complete:</t>
  </si>
  <si>
    <t>Supervisors:  Sign and send to your timesheet processor by 4:30pm on 6/3/2019.</t>
  </si>
  <si>
    <t>Print, sign and submit to your supervisor by Noon on 5/1/2019.  Signatures below indicate the information above is accurate and complete:</t>
  </si>
  <si>
    <t>Supervisors:  Sign and send to your timesheet processor by 4:30pm on 5/1/2019.</t>
  </si>
  <si>
    <t>Print, sign and submit to your supervisor by Noon on 4/16/2019.  Signatures below indicate the information above is accurate and complete:</t>
  </si>
  <si>
    <t>Supervisors:  Sign and send to your timesheet processor by 4:30pm on 4/16/2019.</t>
  </si>
  <si>
    <t>Print, sign and submit to your supervisor by Noon on 3/18/2019.  Signatures below indicate the information above is accurate and complete:</t>
  </si>
  <si>
    <t>Supervisors:  Sign and send to your timesheet processor by 4:30pm on 3/18/2019.</t>
  </si>
  <si>
    <t>Print, sign and submit to your supervisor by Noon on 2/18/2019.  Signatures below indicate the information above is accurate and complete:</t>
  </si>
  <si>
    <t>Supervisors:  Sign and send to your timesheet processor by 4:30pm on 2/18/2019.</t>
  </si>
  <si>
    <t>Input on the 2-28-2019 tab</t>
  </si>
  <si>
    <t>Input on 2-28-2019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</si>
</sst>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h:mm\ AM/PM;@"/>
    <numFmt numFmtId="165" formatCode="000000"/>
    <numFmt numFmtId="166" formatCode="0000"/>
    <numFmt numFmtId="167" formatCode="[hh]:mm"/>
  </numFmts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 applyAlignment="1">
      <alignment horizontal="center" vertical="center" textRotation="90"/>
    </xf>
    <xf numFmtId="2" fontId="0" fillId="0" borderId="0" xfId="0" applyNumberFormat="1"/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4" fontId="0" fillId="0" borderId="0" xfId="0" applyNumberFormat="1" applyFill="1" applyBorder="1"/>
    <xf numFmtId="2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Protection="1">
      <protection locked="0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4" borderId="17" xfId="0" applyFill="1" applyBorder="1" applyAlignment="1">
      <alignment horizontal="center" wrapText="1"/>
    </xf>
    <xf numFmtId="0" fontId="0" fillId="4" borderId="16" xfId="0" applyFill="1" applyBorder="1"/>
    <xf numFmtId="0" fontId="0" fillId="4" borderId="20" xfId="0" applyFill="1" applyBorder="1"/>
    <xf numFmtId="0" fontId="0" fillId="4" borderId="20" xfId="0" applyFill="1" applyBorder="1" applyAlignment="1">
      <alignment horizontal="right"/>
    </xf>
    <xf numFmtId="164" fontId="0" fillId="5" borderId="1" xfId="0" applyNumberFormat="1" applyFill="1" applyBorder="1" applyProtection="1">
      <protection locked="0"/>
    </xf>
    <xf numFmtId="164" fontId="0" fillId="5" borderId="1" xfId="0" applyNumberFormat="1" applyFill="1" applyBorder="1" applyAlignment="1" applyProtection="1">
      <protection locked="0"/>
    </xf>
    <xf numFmtId="2" fontId="0" fillId="4" borderId="20" xfId="0" applyNumberFormat="1" applyFill="1" applyBorder="1" applyProtection="1">
      <protection hidden="1"/>
    </xf>
    <xf numFmtId="0" fontId="0" fillId="0" borderId="11" xfId="0" applyBorder="1" applyProtection="1"/>
    <xf numFmtId="20" fontId="0" fillId="0" borderId="0" xfId="0" applyNumberFormat="1"/>
    <xf numFmtId="2" fontId="0" fillId="4" borderId="17" xfId="0" applyNumberFormat="1" applyFill="1" applyBorder="1"/>
    <xf numFmtId="0" fontId="0" fillId="4" borderId="5" xfId="0" applyFill="1" applyBorder="1" applyAlignment="1">
      <alignment horizontal="center" wrapText="1"/>
    </xf>
    <xf numFmtId="167" fontId="0" fillId="4" borderId="17" xfId="0" applyNumberFormat="1" applyFill="1" applyBorder="1" applyProtection="1">
      <protection hidden="1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2" fontId="0" fillId="0" borderId="0" xfId="0" applyNumberFormat="1" applyBorder="1"/>
    <xf numFmtId="0" fontId="0" fillId="0" borderId="11" xfId="0" applyBorder="1" applyAlignment="1" applyProtection="1">
      <alignment vertical="center"/>
    </xf>
    <xf numFmtId="0" fontId="2" fillId="0" borderId="0" xfId="0" applyFont="1"/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2" fillId="0" borderId="0" xfId="0" applyFont="1" applyAlignment="1">
      <alignment vertical="top"/>
    </xf>
    <xf numFmtId="167" fontId="0" fillId="4" borderId="4" xfId="0" applyNumberFormat="1" applyFill="1" applyBorder="1" applyProtection="1">
      <protection hidden="1"/>
    </xf>
    <xf numFmtId="164" fontId="0" fillId="2" borderId="1" xfId="0" applyNumberFormat="1" applyFill="1" applyBorder="1" applyAlignment="1" applyProtection="1">
      <alignment horizontal="right"/>
      <protection locked="0" hidden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7" xfId="0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right"/>
      <protection hidden="1"/>
    </xf>
    <xf numFmtId="0" fontId="0" fillId="0" borderId="0" xfId="0" applyFill="1"/>
    <xf numFmtId="164" fontId="0" fillId="2" borderId="26" xfId="0" applyNumberFormat="1" applyFill="1" applyBorder="1" applyAlignment="1" applyProtection="1">
      <alignment horizontal="right"/>
      <protection locked="0" hidden="1"/>
    </xf>
    <xf numFmtId="164" fontId="0" fillId="2" borderId="27" xfId="0" applyNumberFormat="1" applyFill="1" applyBorder="1" applyAlignment="1" applyProtection="1">
      <alignment horizontal="right"/>
      <protection locked="0" hidden="1"/>
    </xf>
    <xf numFmtId="20" fontId="0" fillId="2" borderId="27" xfId="0" applyNumberFormat="1" applyFill="1" applyBorder="1" applyAlignment="1" applyProtection="1">
      <alignment horizontal="right" vertical="center"/>
      <protection locked="0"/>
    </xf>
    <xf numFmtId="0" fontId="0" fillId="5" borderId="28" xfId="0" applyFill="1" applyBorder="1"/>
    <xf numFmtId="164" fontId="0" fillId="5" borderId="29" xfId="0" applyNumberFormat="1" applyFill="1" applyBorder="1" applyAlignment="1" applyProtection="1">
      <protection locked="0"/>
    </xf>
    <xf numFmtId="164" fontId="0" fillId="5" borderId="29" xfId="0" applyNumberFormat="1" applyFill="1" applyBorder="1" applyProtection="1">
      <protection locked="0"/>
    </xf>
    <xf numFmtId="20" fontId="0" fillId="5" borderId="30" xfId="0" applyNumberFormat="1" applyFill="1" applyBorder="1" applyAlignment="1" applyProtection="1">
      <protection hidden="1"/>
    </xf>
    <xf numFmtId="0" fontId="0" fillId="5" borderId="31" xfId="0" applyFill="1" applyBorder="1"/>
    <xf numFmtId="20" fontId="0" fillId="5" borderId="32" xfId="0" applyNumberFormat="1" applyFill="1" applyBorder="1" applyAlignment="1" applyProtection="1">
      <protection hidden="1"/>
    </xf>
    <xf numFmtId="0" fontId="0" fillId="5" borderId="33" xfId="0" applyFill="1" applyBorder="1"/>
    <xf numFmtId="164" fontId="0" fillId="5" borderId="34" xfId="0" applyNumberFormat="1" applyFill="1" applyBorder="1" applyAlignment="1" applyProtection="1">
      <protection locked="0"/>
    </xf>
    <xf numFmtId="164" fontId="0" fillId="5" borderId="34" xfId="0" applyNumberFormat="1" applyFill="1" applyBorder="1" applyProtection="1">
      <protection locked="0"/>
    </xf>
    <xf numFmtId="20" fontId="0" fillId="5" borderId="35" xfId="0" applyNumberFormat="1" applyFill="1" applyBorder="1" applyAlignment="1" applyProtection="1">
      <protection hidden="1"/>
    </xf>
    <xf numFmtId="0" fontId="0" fillId="2" borderId="28" xfId="0" applyFill="1" applyBorder="1"/>
    <xf numFmtId="164" fontId="0" fillId="2" borderId="29" xfId="0" applyNumberFormat="1" applyFill="1" applyBorder="1" applyAlignment="1" applyProtection="1">
      <alignment horizontal="right"/>
      <protection locked="0" hidden="1"/>
    </xf>
    <xf numFmtId="20" fontId="0" fillId="2" borderId="30" xfId="0" applyNumberFormat="1" applyFill="1" applyBorder="1" applyAlignment="1" applyProtection="1">
      <protection hidden="1"/>
    </xf>
    <xf numFmtId="0" fontId="0" fillId="2" borderId="31" xfId="0" applyFill="1" applyBorder="1"/>
    <xf numFmtId="20" fontId="0" fillId="2" borderId="32" xfId="0" applyNumberFormat="1" applyFill="1" applyBorder="1" applyAlignment="1" applyProtection="1">
      <protection hidden="1"/>
    </xf>
    <xf numFmtId="0" fontId="0" fillId="3" borderId="33" xfId="0" applyFill="1" applyBorder="1"/>
    <xf numFmtId="0" fontId="0" fillId="3" borderId="28" xfId="0" applyFill="1" applyBorder="1"/>
    <xf numFmtId="164" fontId="0" fillId="3" borderId="29" xfId="0" applyNumberFormat="1" applyFill="1" applyBorder="1" applyAlignment="1" applyProtection="1">
      <alignment horizontal="right"/>
      <protection hidden="1"/>
    </xf>
    <xf numFmtId="20" fontId="0" fillId="3" borderId="30" xfId="0" applyNumberFormat="1" applyFill="1" applyBorder="1" applyAlignment="1" applyProtection="1">
      <protection hidden="1"/>
    </xf>
    <xf numFmtId="0" fontId="0" fillId="3" borderId="31" xfId="0" applyFill="1" applyBorder="1"/>
    <xf numFmtId="20" fontId="0" fillId="3" borderId="32" xfId="0" applyNumberFormat="1" applyFill="1" applyBorder="1" applyAlignment="1" applyProtection="1">
      <protection hidden="1"/>
    </xf>
    <xf numFmtId="0" fontId="0" fillId="2" borderId="33" xfId="0" applyFill="1" applyBorder="1"/>
    <xf numFmtId="164" fontId="0" fillId="2" borderId="34" xfId="0" applyNumberFormat="1" applyFill="1" applyBorder="1" applyAlignment="1" applyProtection="1">
      <alignment horizontal="right"/>
      <protection locked="0" hidden="1"/>
    </xf>
    <xf numFmtId="20" fontId="0" fillId="2" borderId="34" xfId="0" applyNumberFormat="1" applyFill="1" applyBorder="1" applyAlignment="1" applyProtection="1">
      <alignment horizontal="right" vertical="center"/>
      <protection locked="0"/>
    </xf>
    <xf numFmtId="20" fontId="0" fillId="2" borderId="35" xfId="0" applyNumberFormat="1" applyFill="1" applyBorder="1" applyAlignment="1" applyProtection="1">
      <protection hidden="1"/>
    </xf>
    <xf numFmtId="164" fontId="0" fillId="3" borderId="36" xfId="0" applyNumberFormat="1" applyFill="1" applyBorder="1" applyAlignment="1" applyProtection="1">
      <alignment horizontal="right"/>
      <protection hidden="1"/>
    </xf>
    <xf numFmtId="164" fontId="0" fillId="3" borderId="18" xfId="0" applyNumberFormat="1" applyFill="1" applyBorder="1" applyAlignment="1" applyProtection="1">
      <alignment horizontal="right"/>
      <protection hidden="1"/>
    </xf>
    <xf numFmtId="164" fontId="0" fillId="2" borderId="18" xfId="0" applyNumberFormat="1" applyFill="1" applyBorder="1" applyAlignment="1" applyProtection="1">
      <alignment horizontal="right"/>
      <protection locked="0" hidden="1"/>
    </xf>
    <xf numFmtId="164" fontId="0" fillId="2" borderId="37" xfId="0" applyNumberFormat="1" applyFill="1" applyBorder="1" applyAlignment="1" applyProtection="1">
      <alignment horizontal="right"/>
      <protection locked="0" hidden="1"/>
    </xf>
    <xf numFmtId="164" fontId="0" fillId="5" borderId="36" xfId="0" applyNumberFormat="1" applyFill="1" applyBorder="1" applyAlignment="1" applyProtection="1">
      <protection locked="0"/>
    </xf>
    <xf numFmtId="164" fontId="0" fillId="5" borderId="18" xfId="0" applyNumberFormat="1" applyFill="1" applyBorder="1" applyAlignment="1" applyProtection="1">
      <protection locked="0"/>
    </xf>
    <xf numFmtId="164" fontId="0" fillId="5" borderId="37" xfId="0" applyNumberFormat="1" applyFill="1" applyBorder="1" applyAlignment="1" applyProtection="1">
      <protection locked="0"/>
    </xf>
    <xf numFmtId="164" fontId="0" fillId="2" borderId="36" xfId="0" applyNumberFormat="1" applyFill="1" applyBorder="1" applyAlignment="1" applyProtection="1">
      <alignment horizontal="right"/>
      <protection locked="0" hidden="1"/>
    </xf>
    <xf numFmtId="14" fontId="0" fillId="3" borderId="30" xfId="0" applyNumberFormat="1" applyFill="1" applyBorder="1"/>
    <xf numFmtId="14" fontId="0" fillId="3" borderId="32" xfId="0" applyNumberFormat="1" applyFill="1" applyBorder="1"/>
    <xf numFmtId="14" fontId="0" fillId="2" borderId="32" xfId="0" applyNumberFormat="1" applyFill="1" applyBorder="1"/>
    <xf numFmtId="14" fontId="0" fillId="2" borderId="35" xfId="0" applyNumberFormat="1" applyFill="1" applyBorder="1"/>
    <xf numFmtId="14" fontId="0" fillId="5" borderId="30" xfId="0" applyNumberFormat="1" applyFill="1" applyBorder="1"/>
    <xf numFmtId="14" fontId="0" fillId="5" borderId="32" xfId="0" applyNumberFormat="1" applyFill="1" applyBorder="1"/>
    <xf numFmtId="14" fontId="0" fillId="5" borderId="35" xfId="0" applyNumberFormat="1" applyFill="1" applyBorder="1"/>
    <xf numFmtId="14" fontId="0" fillId="2" borderId="30" xfId="0" applyNumberFormat="1" applyFill="1" applyBorder="1"/>
    <xf numFmtId="14" fontId="0" fillId="3" borderId="35" xfId="0" applyNumberFormat="1" applyFill="1" applyBorder="1"/>
    <xf numFmtId="0" fontId="0" fillId="0" borderId="38" xfId="0" applyBorder="1" applyAlignment="1">
      <alignment horizontal="center"/>
    </xf>
    <xf numFmtId="164" fontId="0" fillId="3" borderId="39" xfId="0" applyNumberFormat="1" applyFill="1" applyBorder="1" applyAlignment="1" applyProtection="1">
      <alignment horizontal="right"/>
      <protection hidden="1"/>
    </xf>
    <xf numFmtId="164" fontId="0" fillId="3" borderId="22" xfId="0" applyNumberFormat="1" applyFill="1" applyBorder="1" applyAlignment="1" applyProtection="1">
      <alignment horizontal="right"/>
      <protection hidden="1"/>
    </xf>
    <xf numFmtId="164" fontId="0" fillId="2" borderId="22" xfId="0" applyNumberFormat="1" applyFill="1" applyBorder="1" applyAlignment="1" applyProtection="1">
      <alignment horizontal="right"/>
      <protection locked="0" hidden="1"/>
    </xf>
    <xf numFmtId="164" fontId="0" fillId="2" borderId="40" xfId="0" applyNumberFormat="1" applyFill="1" applyBorder="1" applyAlignment="1" applyProtection="1">
      <alignment horizontal="right"/>
      <protection locked="0" hidden="1"/>
    </xf>
    <xf numFmtId="164" fontId="0" fillId="5" borderId="39" xfId="0" applyNumberFormat="1" applyFill="1" applyBorder="1" applyProtection="1">
      <protection locked="0"/>
    </xf>
    <xf numFmtId="164" fontId="0" fillId="5" borderId="22" xfId="0" applyNumberFormat="1" applyFill="1" applyBorder="1" applyProtection="1">
      <protection locked="0"/>
    </xf>
    <xf numFmtId="164" fontId="0" fillId="5" borderId="40" xfId="0" applyNumberFormat="1" applyFill="1" applyBorder="1" applyProtection="1">
      <protection locked="0"/>
    </xf>
    <xf numFmtId="0" fontId="0" fillId="0" borderId="15" xfId="0" applyFill="1" applyBorder="1" applyAlignment="1">
      <alignment horizontal="center" wrapText="1"/>
    </xf>
    <xf numFmtId="0" fontId="0" fillId="2" borderId="18" xfId="0" applyFill="1" applyBorder="1" applyAlignment="1" applyProtection="1">
      <alignment horizontal="right" vertical="center"/>
      <protection locked="0"/>
    </xf>
    <xf numFmtId="0" fontId="0" fillId="2" borderId="37" xfId="0" applyFill="1" applyBorder="1" applyAlignment="1" applyProtection="1">
      <alignment horizontal="right" vertical="center"/>
      <protection locked="0"/>
    </xf>
    <xf numFmtId="0" fontId="0" fillId="5" borderId="36" xfId="0" applyFill="1" applyBorder="1" applyAlignment="1" applyProtection="1">
      <alignment horizontal="right"/>
      <protection locked="0"/>
    </xf>
    <xf numFmtId="0" fontId="0" fillId="5" borderId="18" xfId="0" applyFill="1" applyBorder="1" applyAlignment="1" applyProtection="1">
      <alignment horizontal="right"/>
      <protection locked="0"/>
    </xf>
    <xf numFmtId="0" fontId="0" fillId="5" borderId="37" xfId="0" applyFill="1" applyBorder="1" applyAlignment="1" applyProtection="1">
      <alignment horizontal="right"/>
      <protection locked="0"/>
    </xf>
    <xf numFmtId="0" fontId="0" fillId="2" borderId="36" xfId="0" applyFill="1" applyBorder="1" applyAlignment="1" applyProtection="1">
      <alignment horizontal="right"/>
      <protection locked="0"/>
    </xf>
    <xf numFmtId="20" fontId="0" fillId="3" borderId="42" xfId="0" applyNumberFormat="1" applyFont="1" applyFill="1" applyBorder="1" applyAlignment="1" applyProtection="1">
      <protection hidden="1"/>
    </xf>
    <xf numFmtId="20" fontId="0" fillId="3" borderId="43" xfId="0" applyNumberFormat="1" applyFont="1" applyFill="1" applyBorder="1" applyAlignment="1" applyProtection="1">
      <protection hidden="1"/>
    </xf>
    <xf numFmtId="20" fontId="0" fillId="2" borderId="43" xfId="0" applyNumberFormat="1" applyFont="1" applyFill="1" applyBorder="1" applyAlignment="1" applyProtection="1">
      <protection hidden="1"/>
    </xf>
    <xf numFmtId="20" fontId="0" fillId="2" borderId="44" xfId="0" applyNumberFormat="1" applyFont="1" applyFill="1" applyBorder="1" applyAlignment="1" applyProtection="1">
      <protection hidden="1"/>
    </xf>
    <xf numFmtId="20" fontId="0" fillId="5" borderId="42" xfId="0" applyNumberFormat="1" applyFont="1" applyFill="1" applyBorder="1" applyAlignment="1" applyProtection="1">
      <protection hidden="1"/>
    </xf>
    <xf numFmtId="20" fontId="0" fillId="5" borderId="43" xfId="0" applyNumberFormat="1" applyFont="1" applyFill="1" applyBorder="1" applyAlignment="1" applyProtection="1">
      <protection hidden="1"/>
    </xf>
    <xf numFmtId="20" fontId="0" fillId="5" borderId="44" xfId="0" applyNumberFormat="1" applyFont="1" applyFill="1" applyBorder="1" applyAlignment="1" applyProtection="1">
      <protection hidden="1"/>
    </xf>
    <xf numFmtId="20" fontId="0" fillId="2" borderId="42" xfId="0" applyNumberFormat="1" applyFont="1" applyFill="1" applyBorder="1" applyAlignment="1" applyProtection="1">
      <protection hidden="1"/>
    </xf>
    <xf numFmtId="20" fontId="0" fillId="2" borderId="22" xfId="0" applyNumberFormat="1" applyFill="1" applyBorder="1" applyAlignment="1" applyProtection="1">
      <alignment horizontal="right" vertical="center"/>
      <protection locked="0"/>
    </xf>
    <xf numFmtId="20" fontId="0" fillId="2" borderId="40" xfId="0" applyNumberFormat="1" applyFill="1" applyBorder="1" applyAlignment="1" applyProtection="1">
      <alignment horizontal="right" vertical="center"/>
      <protection locked="0"/>
    </xf>
    <xf numFmtId="20" fontId="0" fillId="5" borderId="39" xfId="0" applyNumberFormat="1" applyFill="1" applyBorder="1" applyAlignment="1" applyProtection="1">
      <alignment horizontal="right"/>
      <protection locked="0"/>
    </xf>
    <xf numFmtId="20" fontId="0" fillId="5" borderId="22" xfId="0" applyNumberFormat="1" applyFill="1" applyBorder="1" applyAlignment="1" applyProtection="1">
      <alignment horizontal="right"/>
      <protection locked="0"/>
    </xf>
    <xf numFmtId="20" fontId="0" fillId="5" borderId="40" xfId="0" applyNumberFormat="1" applyFill="1" applyBorder="1" applyAlignment="1" applyProtection="1">
      <alignment horizontal="right"/>
      <protection locked="0"/>
    </xf>
    <xf numFmtId="20" fontId="0" fillId="2" borderId="39" xfId="0" applyNumberFormat="1" applyFill="1" applyBorder="1" applyAlignment="1" applyProtection="1">
      <alignment horizontal="right" vertical="center"/>
      <protection locked="0"/>
    </xf>
    <xf numFmtId="20" fontId="0" fillId="3" borderId="42" xfId="0" applyNumberFormat="1" applyFill="1" applyBorder="1" applyAlignment="1" applyProtection="1">
      <protection hidden="1"/>
    </xf>
    <xf numFmtId="20" fontId="0" fillId="3" borderId="43" xfId="0" applyNumberFormat="1" applyFill="1" applyBorder="1" applyAlignment="1" applyProtection="1">
      <protection hidden="1"/>
    </xf>
    <xf numFmtId="20" fontId="0" fillId="2" borderId="43" xfId="0" applyNumberFormat="1" applyFill="1" applyBorder="1" applyAlignment="1" applyProtection="1">
      <protection hidden="1"/>
    </xf>
    <xf numFmtId="20" fontId="0" fillId="2" borderId="44" xfId="0" applyNumberFormat="1" applyFill="1" applyBorder="1" applyAlignment="1" applyProtection="1">
      <protection hidden="1"/>
    </xf>
    <xf numFmtId="20" fontId="0" fillId="5" borderId="42" xfId="0" applyNumberFormat="1" applyFill="1" applyBorder="1" applyAlignment="1" applyProtection="1">
      <protection hidden="1"/>
    </xf>
    <xf numFmtId="20" fontId="0" fillId="5" borderId="43" xfId="0" applyNumberFormat="1" applyFill="1" applyBorder="1" applyAlignment="1" applyProtection="1">
      <protection hidden="1"/>
    </xf>
    <xf numFmtId="20" fontId="0" fillId="5" borderId="44" xfId="0" applyNumberFormat="1" applyFill="1" applyBorder="1" applyAlignment="1" applyProtection="1">
      <protection hidden="1"/>
    </xf>
    <xf numFmtId="20" fontId="0" fillId="2" borderId="42" xfId="0" applyNumberFormat="1" applyFill="1" applyBorder="1" applyAlignment="1" applyProtection="1">
      <protection hidden="1"/>
    </xf>
    <xf numFmtId="0" fontId="0" fillId="2" borderId="46" xfId="0" applyFill="1" applyBorder="1"/>
    <xf numFmtId="14" fontId="0" fillId="2" borderId="47" xfId="0" applyNumberFormat="1" applyFill="1" applyBorder="1"/>
    <xf numFmtId="164" fontId="0" fillId="2" borderId="12" xfId="0" applyNumberFormat="1" applyFill="1" applyBorder="1" applyAlignment="1" applyProtection="1">
      <alignment horizontal="right"/>
      <protection locked="0" hidden="1"/>
    </xf>
    <xf numFmtId="164" fontId="0" fillId="2" borderId="13" xfId="0" applyNumberFormat="1" applyFill="1" applyBorder="1" applyAlignment="1" applyProtection="1">
      <alignment horizontal="right"/>
      <protection locked="0" hidden="1"/>
    </xf>
    <xf numFmtId="20" fontId="0" fillId="2" borderId="48" xfId="0" applyNumberFormat="1" applyFont="1" applyFill="1" applyBorder="1" applyAlignment="1" applyProtection="1">
      <protection hidden="1"/>
    </xf>
    <xf numFmtId="0" fontId="0" fillId="2" borderId="12" xfId="0" applyFill="1" applyBorder="1" applyAlignment="1" applyProtection="1">
      <alignment horizontal="right" vertical="center"/>
      <protection locked="0"/>
    </xf>
    <xf numFmtId="20" fontId="0" fillId="2" borderId="13" xfId="0" applyNumberFormat="1" applyFill="1" applyBorder="1" applyAlignment="1" applyProtection="1">
      <alignment horizontal="right" vertical="center"/>
      <protection locked="0"/>
    </xf>
    <xf numFmtId="20" fontId="0" fillId="2" borderId="48" xfId="0" applyNumberFormat="1" applyFill="1" applyBorder="1" applyAlignment="1" applyProtection="1">
      <protection hidden="1"/>
    </xf>
    <xf numFmtId="20" fontId="0" fillId="3" borderId="44" xfId="0" applyNumberFormat="1" applyFont="1" applyFill="1" applyBorder="1" applyAlignment="1" applyProtection="1">
      <protection hidden="1"/>
    </xf>
    <xf numFmtId="20" fontId="0" fillId="3" borderId="44" xfId="0" applyNumberFormat="1" applyFill="1" applyBorder="1" applyAlignment="1" applyProtection="1">
      <protection hidden="1"/>
    </xf>
    <xf numFmtId="0" fontId="0" fillId="2" borderId="49" xfId="0" applyFill="1" applyBorder="1"/>
    <xf numFmtId="14" fontId="0" fillId="2" borderId="50" xfId="0" applyNumberFormat="1" applyFill="1" applyBorder="1"/>
    <xf numFmtId="164" fontId="0" fillId="2" borderId="25" xfId="0" applyNumberFormat="1" applyFill="1" applyBorder="1" applyAlignment="1" applyProtection="1">
      <alignment horizontal="right"/>
      <protection locked="0" hidden="1"/>
    </xf>
    <xf numFmtId="20" fontId="0" fillId="2" borderId="51" xfId="0" applyNumberFormat="1" applyFont="1" applyFill="1" applyBorder="1" applyAlignment="1" applyProtection="1">
      <protection hidden="1"/>
    </xf>
    <xf numFmtId="0" fontId="0" fillId="2" borderId="25" xfId="0" applyFill="1" applyBorder="1" applyAlignment="1" applyProtection="1">
      <alignment horizontal="right" vertical="center"/>
      <protection locked="0"/>
    </xf>
    <xf numFmtId="20" fontId="0" fillId="2" borderId="24" xfId="0" applyNumberFormat="1" applyFill="1" applyBorder="1" applyAlignment="1" applyProtection="1">
      <alignment horizontal="right" vertical="center"/>
      <protection locked="0"/>
    </xf>
    <xf numFmtId="20" fontId="0" fillId="2" borderId="51" xfId="0" applyNumberFormat="1" applyFill="1" applyBorder="1" applyAlignment="1" applyProtection="1">
      <protection hidden="1"/>
    </xf>
    <xf numFmtId="0" fontId="0" fillId="3" borderId="52" xfId="0" applyFill="1" applyBorder="1"/>
    <xf numFmtId="14" fontId="0" fillId="3" borderId="53" xfId="0" applyNumberFormat="1" applyFill="1" applyBorder="1"/>
    <xf numFmtId="20" fontId="0" fillId="2" borderId="47" xfId="0" applyNumberFormat="1" applyFill="1" applyBorder="1" applyAlignment="1" applyProtection="1">
      <protection hidden="1"/>
    </xf>
    <xf numFmtId="20" fontId="0" fillId="2" borderId="50" xfId="0" applyNumberFormat="1" applyFill="1" applyBorder="1" applyAlignment="1" applyProtection="1">
      <protection hidden="1"/>
    </xf>
    <xf numFmtId="0" fontId="0" fillId="2" borderId="56" xfId="0" applyFill="1" applyBorder="1"/>
    <xf numFmtId="14" fontId="0" fillId="2" borderId="45" xfId="0" applyNumberFormat="1" applyFill="1" applyBorder="1"/>
    <xf numFmtId="164" fontId="0" fillId="2" borderId="57" xfId="0" applyNumberFormat="1" applyFill="1" applyBorder="1" applyAlignment="1" applyProtection="1">
      <alignment horizontal="right"/>
      <protection locked="0" hidden="1"/>
    </xf>
    <xf numFmtId="164" fontId="0" fillId="2" borderId="41" xfId="0" applyNumberFormat="1" applyFill="1" applyBorder="1" applyAlignment="1" applyProtection="1">
      <alignment horizontal="right"/>
      <protection locked="0" hidden="1"/>
    </xf>
    <xf numFmtId="164" fontId="0" fillId="3" borderId="37" xfId="0" applyNumberFormat="1" applyFill="1" applyBorder="1" applyAlignment="1" applyProtection="1">
      <alignment horizontal="right"/>
      <protection hidden="1"/>
    </xf>
    <xf numFmtId="164" fontId="0" fillId="3" borderId="34" xfId="0" applyNumberFormat="1" applyFill="1" applyBorder="1" applyAlignment="1" applyProtection="1">
      <alignment horizontal="right"/>
      <protection hidden="1"/>
    </xf>
    <xf numFmtId="20" fontId="0" fillId="3" borderId="35" xfId="0" applyNumberFormat="1" applyFill="1" applyBorder="1" applyAlignment="1" applyProtection="1">
      <protection hidden="1"/>
    </xf>
    <xf numFmtId="164" fontId="0" fillId="3" borderId="40" xfId="0" applyNumberFormat="1" applyFill="1" applyBorder="1" applyAlignment="1" applyProtection="1">
      <alignment horizontal="right"/>
      <protection hidden="1"/>
    </xf>
    <xf numFmtId="164" fontId="0" fillId="2" borderId="58" xfId="0" applyNumberFormat="1" applyFill="1" applyBorder="1" applyAlignment="1" applyProtection="1">
      <alignment horizontal="right"/>
      <protection locked="0" hidden="1"/>
    </xf>
    <xf numFmtId="0" fontId="0" fillId="2" borderId="57" xfId="0" applyFill="1" applyBorder="1" applyAlignment="1" applyProtection="1">
      <alignment horizontal="right" vertical="center"/>
      <protection locked="0"/>
    </xf>
    <xf numFmtId="0" fontId="0" fillId="2" borderId="36" xfId="0" applyFill="1" applyBorder="1" applyAlignment="1" applyProtection="1">
      <alignment horizontal="right" vertical="center"/>
      <protection locked="0"/>
    </xf>
    <xf numFmtId="20" fontId="0" fillId="2" borderId="7" xfId="0" applyNumberFormat="1" applyFont="1" applyFill="1" applyBorder="1" applyAlignment="1" applyProtection="1">
      <protection hidden="1"/>
    </xf>
    <xf numFmtId="20" fontId="0" fillId="2" borderId="58" xfId="0" applyNumberFormat="1" applyFill="1" applyBorder="1" applyAlignment="1" applyProtection="1">
      <alignment horizontal="right" vertical="center"/>
      <protection locked="0"/>
    </xf>
    <xf numFmtId="20" fontId="0" fillId="2" borderId="7" xfId="0" applyNumberFormat="1" applyFill="1" applyBorder="1" applyAlignment="1" applyProtection="1">
      <protection hidden="1"/>
    </xf>
    <xf numFmtId="20" fontId="0" fillId="3" borderId="39" xfId="0" applyNumberFormat="1" applyFill="1" applyBorder="1" applyAlignment="1" applyProtection="1">
      <alignment horizontal="right"/>
      <protection hidden="1"/>
    </xf>
    <xf numFmtId="20" fontId="0" fillId="3" borderId="22" xfId="0" applyNumberFormat="1" applyFill="1" applyBorder="1" applyAlignment="1" applyProtection="1">
      <alignment horizontal="right"/>
      <protection hidden="1"/>
    </xf>
    <xf numFmtId="20" fontId="0" fillId="3" borderId="40" xfId="0" applyNumberFormat="1" applyFill="1" applyBorder="1" applyAlignment="1" applyProtection="1">
      <alignment horizontal="right"/>
      <protection hidden="1"/>
    </xf>
    <xf numFmtId="20" fontId="0" fillId="3" borderId="1" xfId="0" applyNumberFormat="1" applyFill="1" applyBorder="1" applyAlignment="1" applyProtection="1">
      <alignment horizontal="right"/>
      <protection hidden="1"/>
    </xf>
    <xf numFmtId="20" fontId="0" fillId="3" borderId="59" xfId="0" applyNumberFormat="1" applyFill="1" applyBorder="1" applyAlignment="1" applyProtection="1">
      <protection hidden="1"/>
    </xf>
    <xf numFmtId="20" fontId="0" fillId="3" borderId="60" xfId="0" applyNumberFormat="1" applyFill="1" applyBorder="1" applyAlignment="1" applyProtection="1">
      <protection hidden="1"/>
    </xf>
    <xf numFmtId="20" fontId="0" fillId="3" borderId="61" xfId="0" applyNumberFormat="1" applyFill="1" applyBorder="1" applyAlignment="1" applyProtection="1">
      <protection hidden="1"/>
    </xf>
    <xf numFmtId="164" fontId="0" fillId="3" borderId="27" xfId="0" applyNumberFormat="1" applyFill="1" applyBorder="1" applyAlignment="1" applyProtection="1">
      <alignment horizontal="right"/>
      <protection locked="0" hidden="1"/>
    </xf>
    <xf numFmtId="164" fontId="0" fillId="3" borderId="13" xfId="0" applyNumberFormat="1" applyFill="1" applyBorder="1" applyAlignment="1" applyProtection="1">
      <alignment horizontal="right"/>
      <protection locked="0" hidden="1"/>
    </xf>
    <xf numFmtId="164" fontId="0" fillId="3" borderId="28" xfId="0" applyNumberFormat="1" applyFill="1" applyBorder="1" applyAlignment="1" applyProtection="1">
      <alignment horizontal="right"/>
      <protection locked="0" hidden="1"/>
    </xf>
    <xf numFmtId="164" fontId="0" fillId="3" borderId="29" xfId="0" applyNumberFormat="1" applyFill="1" applyBorder="1" applyAlignment="1" applyProtection="1">
      <alignment horizontal="right"/>
      <protection locked="0" hidden="1"/>
    </xf>
    <xf numFmtId="164" fontId="0" fillId="3" borderId="39" xfId="0" applyNumberFormat="1" applyFill="1" applyBorder="1" applyAlignment="1" applyProtection="1">
      <alignment horizontal="right"/>
      <protection locked="0" hidden="1"/>
    </xf>
    <xf numFmtId="164" fontId="0" fillId="3" borderId="46" xfId="0" applyNumberFormat="1" applyFill="1" applyBorder="1" applyAlignment="1" applyProtection="1">
      <alignment horizontal="right"/>
      <protection locked="0" hidden="1"/>
    </xf>
    <xf numFmtId="164" fontId="0" fillId="3" borderId="56" xfId="0" applyNumberFormat="1" applyFill="1" applyBorder="1" applyAlignment="1" applyProtection="1">
      <alignment horizontal="right"/>
      <protection locked="0" hidden="1"/>
    </xf>
    <xf numFmtId="164" fontId="0" fillId="3" borderId="41" xfId="0" applyNumberFormat="1" applyFill="1" applyBorder="1" applyAlignment="1" applyProtection="1">
      <alignment horizontal="right"/>
      <protection locked="0" hidden="1"/>
    </xf>
    <xf numFmtId="164" fontId="0" fillId="3" borderId="58" xfId="0" applyNumberFormat="1" applyFill="1" applyBorder="1" applyAlignment="1" applyProtection="1">
      <alignment horizontal="right"/>
      <protection locked="0" hidden="1"/>
    </xf>
    <xf numFmtId="20" fontId="0" fillId="3" borderId="29" xfId="0" applyNumberFormat="1" applyFill="1" applyBorder="1" applyAlignment="1" applyProtection="1">
      <alignment horizontal="right"/>
      <protection hidden="1"/>
    </xf>
    <xf numFmtId="0" fontId="0" fillId="3" borderId="56" xfId="0" applyFill="1" applyBorder="1"/>
    <xf numFmtId="20" fontId="0" fillId="3" borderId="34" xfId="0" applyNumberFormat="1" applyFill="1" applyBorder="1" applyAlignment="1" applyProtection="1">
      <alignment horizontal="right"/>
      <protection hidden="1"/>
    </xf>
    <xf numFmtId="14" fontId="0" fillId="3" borderId="45" xfId="0" applyNumberFormat="1" applyFill="1" applyBorder="1"/>
    <xf numFmtId="164" fontId="0" fillId="5" borderId="10" xfId="0" applyNumberFormat="1" applyFill="1" applyBorder="1" applyAlignment="1" applyProtection="1">
      <protection locked="0"/>
    </xf>
    <xf numFmtId="164" fontId="0" fillId="5" borderId="10" xfId="0" applyNumberFormat="1" applyFill="1" applyBorder="1" applyProtection="1">
      <protection locked="0"/>
    </xf>
    <xf numFmtId="164" fontId="0" fillId="5" borderId="15" xfId="0" applyNumberFormat="1" applyFill="1" applyBorder="1" applyAlignment="1" applyProtection="1">
      <protection locked="0"/>
    </xf>
    <xf numFmtId="0" fontId="0" fillId="5" borderId="23" xfId="0" applyFill="1" applyBorder="1"/>
    <xf numFmtId="14" fontId="0" fillId="5" borderId="19" xfId="0" applyNumberFormat="1" applyFill="1" applyBorder="1"/>
    <xf numFmtId="164" fontId="0" fillId="5" borderId="38" xfId="0" applyNumberFormat="1" applyFill="1" applyBorder="1" applyProtection="1">
      <protection locked="0"/>
    </xf>
    <xf numFmtId="0" fontId="0" fillId="5" borderId="15" xfId="0" applyFill="1" applyBorder="1" applyAlignment="1" applyProtection="1">
      <alignment horizontal="right"/>
      <protection locked="0"/>
    </xf>
    <xf numFmtId="20" fontId="0" fillId="5" borderId="17" xfId="0" applyNumberFormat="1" applyFont="1" applyFill="1" applyBorder="1" applyAlignment="1" applyProtection="1">
      <protection hidden="1"/>
    </xf>
    <xf numFmtId="20" fontId="0" fillId="5" borderId="38" xfId="0" applyNumberFormat="1" applyFill="1" applyBorder="1" applyAlignment="1" applyProtection="1">
      <alignment horizontal="right"/>
      <protection locked="0"/>
    </xf>
    <xf numFmtId="20" fontId="0" fillId="5" borderId="17" xfId="0" applyNumberFormat="1" applyFill="1" applyBorder="1" applyAlignment="1" applyProtection="1">
      <protection hidden="1"/>
    </xf>
    <xf numFmtId="164" fontId="0" fillId="3" borderId="55" xfId="0" applyNumberFormat="1" applyFill="1" applyBorder="1" applyAlignment="1" applyProtection="1">
      <alignment horizontal="right"/>
      <protection hidden="1"/>
    </xf>
    <xf numFmtId="164" fontId="0" fillId="3" borderId="54" xfId="0" applyNumberFormat="1" applyFill="1" applyBorder="1" applyAlignment="1" applyProtection="1">
      <alignment horizontal="right"/>
      <protection hidden="1"/>
    </xf>
    <xf numFmtId="20" fontId="0" fillId="3" borderId="64" xfId="0" applyNumberFormat="1" applyFill="1" applyBorder="1" applyAlignment="1" applyProtection="1">
      <alignment horizontal="right"/>
      <protection hidden="1"/>
    </xf>
    <xf numFmtId="20" fontId="0" fillId="3" borderId="17" xfId="0" applyNumberFormat="1" applyFill="1" applyBorder="1" applyAlignment="1" applyProtection="1">
      <protection hidden="1"/>
    </xf>
    <xf numFmtId="164" fontId="0" fillId="3" borderId="64" xfId="0" applyNumberFormat="1" applyFill="1" applyBorder="1" applyAlignment="1" applyProtection="1">
      <alignment horizontal="right"/>
      <protection hidden="1"/>
    </xf>
    <xf numFmtId="0" fontId="0" fillId="2" borderId="23" xfId="0" applyFill="1" applyBorder="1"/>
    <xf numFmtId="14" fontId="0" fillId="2" borderId="19" xfId="0" applyNumberFormat="1" applyFill="1" applyBorder="1"/>
    <xf numFmtId="20" fontId="0" fillId="2" borderId="17" xfId="0" applyNumberFormat="1" applyFont="1" applyFill="1" applyBorder="1" applyAlignment="1" applyProtection="1">
      <protection hidden="1"/>
    </xf>
    <xf numFmtId="20" fontId="0" fillId="2" borderId="17" xfId="0" applyNumberFormat="1" applyFill="1" applyBorder="1" applyAlignment="1" applyProtection="1">
      <protection hidden="1"/>
    </xf>
    <xf numFmtId="0" fontId="0" fillId="2" borderId="66" xfId="0" applyFill="1" applyBorder="1"/>
    <xf numFmtId="14" fontId="0" fillId="2" borderId="65" xfId="0" applyNumberFormat="1" applyFill="1" applyBorder="1"/>
    <xf numFmtId="20" fontId="0" fillId="2" borderId="6" xfId="0" applyNumberFormat="1" applyFont="1" applyFill="1" applyBorder="1" applyAlignment="1" applyProtection="1">
      <protection hidden="1"/>
    </xf>
    <xf numFmtId="20" fontId="0" fillId="2" borderId="6" xfId="0" applyNumberFormat="1" applyFill="1" applyBorder="1" applyAlignment="1" applyProtection="1">
      <protection hidden="1"/>
    </xf>
    <xf numFmtId="0" fontId="0" fillId="3" borderId="28" xfId="0" applyFill="1" applyBorder="1" applyAlignment="1" applyProtection="1">
      <alignment horizontal="right" vertical="center"/>
      <protection locked="0"/>
    </xf>
    <xf numFmtId="20" fontId="0" fillId="3" borderId="30" xfId="0" applyNumberFormat="1" applyFill="1" applyBorder="1" applyAlignment="1" applyProtection="1">
      <alignment horizontal="right" vertical="center"/>
      <protection locked="0"/>
    </xf>
    <xf numFmtId="0" fontId="0" fillId="3" borderId="46" xfId="0" applyFill="1" applyBorder="1" applyAlignment="1" applyProtection="1">
      <alignment horizontal="right" vertical="center"/>
      <protection locked="0"/>
    </xf>
    <xf numFmtId="20" fontId="0" fillId="3" borderId="47" xfId="0" applyNumberFormat="1" applyFill="1" applyBorder="1" applyAlignment="1" applyProtection="1">
      <alignment horizontal="right" vertical="center"/>
      <protection locked="0"/>
    </xf>
    <xf numFmtId="0" fontId="0" fillId="3" borderId="56" xfId="0" applyFill="1" applyBorder="1" applyAlignment="1" applyProtection="1">
      <alignment horizontal="right" vertical="center"/>
      <protection locked="0"/>
    </xf>
    <xf numFmtId="20" fontId="0" fillId="3" borderId="45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65" fontId="0" fillId="0" borderId="11" xfId="0" applyNumberFormat="1" applyBorder="1" applyAlignment="1" applyProtection="1">
      <alignment vertical="center"/>
      <protection locked="0"/>
    </xf>
    <xf numFmtId="166" fontId="0" fillId="0" borderId="11" xfId="0" applyNumberFormat="1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20" fontId="0" fillId="3" borderId="54" xfId="0" applyNumberFormat="1" applyFont="1" applyFill="1" applyBorder="1" applyAlignment="1" applyProtection="1">
      <alignment horizontal="center" vertical="center"/>
      <protection hidden="1"/>
    </xf>
    <xf numFmtId="20" fontId="0" fillId="3" borderId="55" xfId="0" applyNumberFormat="1" applyFont="1" applyFill="1" applyBorder="1" applyAlignment="1" applyProtection="1">
      <alignment horizontal="center" vertical="center"/>
      <protection hidden="1"/>
    </xf>
    <xf numFmtId="20" fontId="0" fillId="3" borderId="53" xfId="0" applyNumberFormat="1" applyFont="1" applyFill="1" applyBorder="1" applyAlignment="1" applyProtection="1">
      <alignment horizontal="center" vertical="center"/>
      <protection hidden="1"/>
    </xf>
    <xf numFmtId="0" fontId="0" fillId="4" borderId="20" xfId="0" applyFill="1" applyBorder="1" applyAlignment="1">
      <alignment horizontal="center" wrapText="1"/>
    </xf>
    <xf numFmtId="0" fontId="0" fillId="4" borderId="21" xfId="0" applyFill="1" applyBorder="1" applyAlignment="1">
      <alignment horizont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20" fontId="0" fillId="3" borderId="36" xfId="0" applyNumberFormat="1" applyFont="1" applyFill="1" applyBorder="1" applyAlignment="1" applyProtection="1">
      <alignment horizontal="center" vertical="center"/>
      <protection hidden="1"/>
    </xf>
    <xf numFmtId="20" fontId="0" fillId="3" borderId="29" xfId="0" applyNumberFormat="1" applyFont="1" applyFill="1" applyBorder="1" applyAlignment="1" applyProtection="1">
      <alignment horizontal="center" vertical="center"/>
      <protection hidden="1"/>
    </xf>
    <xf numFmtId="20" fontId="0" fillId="3" borderId="30" xfId="0" applyNumberFormat="1" applyFont="1" applyFill="1" applyBorder="1" applyAlignment="1" applyProtection="1">
      <alignment horizontal="center" vertical="center"/>
      <protection hidden="1"/>
    </xf>
    <xf numFmtId="20" fontId="0" fillId="3" borderId="37" xfId="0" applyNumberFormat="1" applyFont="1" applyFill="1" applyBorder="1" applyAlignment="1" applyProtection="1">
      <alignment horizontal="center" vertical="center"/>
      <protection hidden="1"/>
    </xf>
    <xf numFmtId="20" fontId="0" fillId="3" borderId="34" xfId="0" applyNumberFormat="1" applyFont="1" applyFill="1" applyBorder="1" applyAlignment="1" applyProtection="1">
      <alignment horizontal="center" vertical="center"/>
      <protection hidden="1"/>
    </xf>
    <xf numFmtId="20" fontId="0" fillId="3" borderId="35" xfId="0" applyNumberFormat="1" applyFont="1" applyFill="1" applyBorder="1" applyAlignment="1" applyProtection="1">
      <alignment horizontal="center" vertical="center"/>
      <protection hidden="1"/>
    </xf>
    <xf numFmtId="20" fontId="0" fillId="3" borderId="62" xfId="0" applyNumberFormat="1" applyFont="1" applyFill="1" applyBorder="1" applyAlignment="1" applyProtection="1">
      <alignment horizontal="center" vertical="center"/>
      <protection hidden="1"/>
    </xf>
    <xf numFmtId="20" fontId="0" fillId="3" borderId="21" xfId="0" applyNumberFormat="1" applyFont="1" applyFill="1" applyBorder="1" applyAlignment="1" applyProtection="1">
      <alignment horizontal="center" vertical="center"/>
      <protection hidden="1"/>
    </xf>
    <xf numFmtId="20" fontId="0" fillId="3" borderId="63" xfId="0" applyNumberFormat="1" applyFont="1" applyFill="1" applyBorder="1" applyAlignment="1" applyProtection="1">
      <alignment horizontal="center" vertical="center" wrapText="1"/>
      <protection hidden="1"/>
    </xf>
    <xf numFmtId="20" fontId="0" fillId="3" borderId="16" xfId="0" applyNumberFormat="1" applyFont="1" applyFill="1" applyBorder="1" applyAlignment="1" applyProtection="1">
      <alignment horizontal="center" vertical="center" wrapText="1"/>
      <protection hidden="1"/>
    </xf>
    <xf numFmtId="20" fontId="0" fillId="3" borderId="0" xfId="0" applyNumberFormat="1" applyFont="1" applyFill="1" applyBorder="1" applyAlignment="1" applyProtection="1">
      <alignment horizontal="center" vertical="center" wrapText="1"/>
      <protection hidden="1"/>
    </xf>
    <xf numFmtId="20" fontId="0" fillId="3" borderId="20" xfId="0" applyNumberFormat="1" applyFont="1" applyFill="1" applyBorder="1" applyAlignment="1" applyProtection="1">
      <alignment horizontal="center" vertical="center" wrapText="1"/>
      <protection hidden="1"/>
    </xf>
    <xf numFmtId="20" fontId="0" fillId="3" borderId="62" xfId="0" applyNumberFormat="1" applyFont="1" applyFill="1" applyBorder="1" applyAlignment="1" applyProtection="1">
      <alignment horizontal="center" vertical="center" wrapText="1"/>
      <protection hidden="1"/>
    </xf>
    <xf numFmtId="20" fontId="0" fillId="3" borderId="21" xfId="0" applyNumberFormat="1" applyFont="1" applyFill="1" applyBorder="1" applyAlignment="1" applyProtection="1">
      <alignment horizontal="center" vertical="center" wrapText="1"/>
      <protection hidden="1"/>
    </xf>
    <xf numFmtId="20" fontId="0" fillId="3" borderId="36" xfId="0" applyNumberFormat="1" applyFill="1" applyBorder="1" applyAlignment="1" applyProtection="1">
      <alignment horizontal="center" vertical="center"/>
      <protection hidden="1"/>
    </xf>
    <xf numFmtId="20" fontId="0" fillId="3" borderId="29" xfId="0" applyNumberFormat="1" applyFill="1" applyBorder="1" applyAlignment="1" applyProtection="1">
      <alignment horizontal="center" vertical="center"/>
      <protection hidden="1"/>
    </xf>
    <xf numFmtId="20" fontId="0" fillId="3" borderId="30" xfId="0" applyNumberFormat="1" applyFill="1" applyBorder="1" applyAlignment="1" applyProtection="1">
      <alignment horizontal="center" vertical="center"/>
      <protection hidden="1"/>
    </xf>
    <xf numFmtId="20" fontId="0" fillId="3" borderId="18" xfId="0" applyNumberFormat="1" applyFill="1" applyBorder="1" applyAlignment="1" applyProtection="1">
      <alignment horizontal="center" vertical="center"/>
      <protection hidden="1"/>
    </xf>
    <xf numFmtId="20" fontId="0" fillId="3" borderId="1" xfId="0" applyNumberFormat="1" applyFill="1" applyBorder="1" applyAlignment="1" applyProtection="1">
      <alignment horizontal="center" vertical="center"/>
      <protection hidden="1"/>
    </xf>
    <xf numFmtId="20" fontId="0" fillId="3" borderId="32" xfId="0" applyNumberFormat="1" applyFill="1" applyBorder="1" applyAlignment="1" applyProtection="1">
      <alignment horizontal="center" vertical="center"/>
      <protection hidden="1"/>
    </xf>
    <xf numFmtId="20" fontId="0" fillId="3" borderId="37" xfId="0" applyNumberFormat="1" applyFill="1" applyBorder="1" applyAlignment="1" applyProtection="1">
      <alignment horizontal="center" vertical="center"/>
      <protection hidden="1"/>
    </xf>
    <xf numFmtId="20" fontId="0" fillId="3" borderId="34" xfId="0" applyNumberFormat="1" applyFill="1" applyBorder="1" applyAlignment="1" applyProtection="1">
      <alignment horizontal="center" vertical="center"/>
      <protection hidden="1"/>
    </xf>
    <xf numFmtId="20" fontId="0" fillId="3" borderId="35" xfId="0" applyNumberFormat="1" applyFill="1" applyBorder="1" applyAlignment="1" applyProtection="1">
      <alignment horizontal="center" vertical="center"/>
      <protection hidden="1"/>
    </xf>
    <xf numFmtId="20" fontId="0" fillId="3" borderId="63" xfId="0" applyNumberFormat="1" applyFont="1" applyFill="1" applyBorder="1" applyAlignment="1" applyProtection="1">
      <alignment horizontal="center" vertical="center"/>
      <protection hidden="1"/>
    </xf>
    <xf numFmtId="20" fontId="0" fillId="3" borderId="16" xfId="0" applyNumberFormat="1" applyFont="1" applyFill="1" applyBorder="1" applyAlignment="1" applyProtection="1">
      <alignment horizontal="center" vertical="center"/>
      <protection hidden="1"/>
    </xf>
    <xf numFmtId="20" fontId="0" fillId="3" borderId="0" xfId="0" applyNumberFormat="1" applyFont="1" applyFill="1" applyBorder="1" applyAlignment="1" applyProtection="1">
      <alignment horizontal="center" vertical="center"/>
      <protection hidden="1"/>
    </xf>
    <xf numFmtId="20" fontId="0" fillId="3" borderId="20" xfId="0" applyNumberFormat="1" applyFont="1" applyFill="1" applyBorder="1" applyAlignment="1" applyProtection="1">
      <alignment horizontal="center" vertical="center"/>
      <protection hidden="1"/>
    </xf>
    <xf numFmtId="20" fontId="0" fillId="3" borderId="3" xfId="0" applyNumberFormat="1" applyFont="1" applyFill="1" applyBorder="1" applyAlignment="1" applyProtection="1">
      <alignment horizontal="center"/>
      <protection hidden="1"/>
    </xf>
    <xf numFmtId="20" fontId="0" fillId="3" borderId="4" xfId="0" applyNumberFormat="1" applyFont="1" applyFill="1" applyBorder="1" applyAlignment="1" applyProtection="1">
      <alignment horizontal="center"/>
      <protection hidden="1"/>
    </xf>
    <xf numFmtId="164" fontId="0" fillId="3" borderId="63" xfId="0" applyNumberFormat="1" applyFill="1" applyBorder="1" applyAlignment="1" applyProtection="1">
      <alignment horizontal="center" vertical="center"/>
      <protection locked="0" hidden="1"/>
    </xf>
    <xf numFmtId="164" fontId="0" fillId="3" borderId="16" xfId="0" applyNumberFormat="1" applyFill="1" applyBorder="1" applyAlignment="1" applyProtection="1">
      <alignment horizontal="center" vertical="center"/>
      <protection locked="0" hidden="1"/>
    </xf>
    <xf numFmtId="164" fontId="0" fillId="3" borderId="0" xfId="0" applyNumberFormat="1" applyFill="1" applyBorder="1" applyAlignment="1" applyProtection="1">
      <alignment horizontal="center" vertical="center"/>
      <protection locked="0" hidden="1"/>
    </xf>
    <xf numFmtId="164" fontId="0" fillId="3" borderId="20" xfId="0" applyNumberFormat="1" applyFill="1" applyBorder="1" applyAlignment="1" applyProtection="1">
      <alignment horizontal="center" vertical="center"/>
      <protection locked="0" hidden="1"/>
    </xf>
    <xf numFmtId="164" fontId="0" fillId="3" borderId="62" xfId="0" applyNumberFormat="1" applyFill="1" applyBorder="1" applyAlignment="1" applyProtection="1">
      <alignment horizontal="center" vertical="center"/>
      <protection locked="0" hidden="1"/>
    </xf>
    <xf numFmtId="164" fontId="0" fillId="3" borderId="21" xfId="0" applyNumberFormat="1" applyFill="1" applyBorder="1" applyAlignment="1" applyProtection="1">
      <alignment horizontal="center" vertical="center"/>
      <protection locked="0" hidden="1"/>
    </xf>
    <xf numFmtId="20" fontId="0" fillId="3" borderId="3" xfId="0" applyNumberFormat="1" applyFont="1" applyFill="1" applyBorder="1" applyAlignment="1" applyProtection="1">
      <alignment horizontal="center" vertical="center"/>
      <protection hidden="1"/>
    </xf>
    <xf numFmtId="20" fontId="0" fillId="3" borderId="4" xfId="0" applyNumberFormat="1" applyFont="1" applyFill="1" applyBorder="1" applyAlignment="1" applyProtection="1">
      <alignment horizontal="center" vertical="center"/>
      <protection hidden="1"/>
    </xf>
    <xf numFmtId="164" fontId="0" fillId="2" borderId="28" xfId="0" applyNumberFormat="1" applyFill="1" applyBorder="1" applyAlignment="1" applyProtection="1">
      <alignment horizontal="right"/>
      <protection locked="0" hidden="1"/>
    </xf>
    <xf numFmtId="164" fontId="0" fillId="2" borderId="30" xfId="0" applyNumberFormat="1" applyFill="1" applyBorder="1" applyAlignment="1" applyProtection="1">
      <alignment horizontal="right"/>
      <protection locked="0" hidden="1"/>
    </xf>
    <xf numFmtId="164" fontId="0" fillId="2" borderId="31" xfId="0" applyNumberFormat="1" applyFill="1" applyBorder="1" applyAlignment="1" applyProtection="1">
      <alignment horizontal="right"/>
      <protection locked="0" hidden="1"/>
    </xf>
    <xf numFmtId="164" fontId="0" fillId="2" borderId="32" xfId="0" applyNumberFormat="1" applyFill="1" applyBorder="1" applyAlignment="1" applyProtection="1">
      <alignment horizontal="right"/>
      <protection locked="0" hidden="1"/>
    </xf>
    <xf numFmtId="164" fontId="0" fillId="2" borderId="33" xfId="0" applyNumberFormat="1" applyFill="1" applyBorder="1" applyAlignment="1" applyProtection="1">
      <alignment horizontal="right"/>
      <protection locked="0" hidden="1"/>
    </xf>
    <xf numFmtId="164" fontId="0" fillId="2" borderId="35" xfId="0" applyNumberFormat="1" applyFill="1" applyBorder="1" applyAlignment="1" applyProtection="1">
      <alignment horizontal="right"/>
      <protection locked="0" hidden="1"/>
    </xf>
    <xf numFmtId="0" fontId="0" fillId="2" borderId="28" xfId="0" applyFill="1" applyBorder="1" applyAlignment="1" applyProtection="1">
      <alignment horizontal="right"/>
      <protection locked="0"/>
    </xf>
    <xf numFmtId="20" fontId="0" fillId="2" borderId="30" xfId="0" applyNumberFormat="1" applyFill="1" applyBorder="1" applyAlignment="1" applyProtection="1">
      <alignment horizontal="right" vertical="center"/>
      <protection locked="0"/>
    </xf>
    <xf numFmtId="0" fontId="0" fillId="2" borderId="31" xfId="0" applyFill="1" applyBorder="1" applyAlignment="1" applyProtection="1">
      <alignment horizontal="right" vertical="center"/>
      <protection locked="0"/>
    </xf>
    <xf numFmtId="20" fontId="0" fillId="2" borderId="32" xfId="0" applyNumberFormat="1" applyFill="1" applyBorder="1" applyAlignment="1" applyProtection="1">
      <alignment horizontal="right" vertical="center"/>
      <protection locked="0"/>
    </xf>
    <xf numFmtId="0" fontId="0" fillId="2" borderId="33" xfId="0" applyFill="1" applyBorder="1" applyAlignment="1" applyProtection="1">
      <alignment horizontal="right" vertical="center"/>
      <protection locked="0"/>
    </xf>
    <xf numFmtId="20" fontId="0" fillId="2" borderId="35" xfId="0" applyNumberFormat="1" applyFill="1" applyBorder="1" applyAlignment="1" applyProtection="1">
      <alignment horizontal="right" vertical="center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243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3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295275</xdr:colOff>
      <xdr:row>27</xdr:row>
      <xdr:rowOff>85725</xdr:rowOff>
    </xdr:from>
    <xdr:to>
      <xdr:col>16</xdr:col>
      <xdr:colOff>514350</xdr:colOff>
      <xdr:row>28</xdr:row>
      <xdr:rowOff>171450</xdr:rowOff>
    </xdr:to>
    <xdr:sp macro="" textlink="">
      <xdr:nvSpPr>
        <xdr:cNvPr id="2" name="Up Arrow 1"/>
        <xdr:cNvSpPr/>
      </xdr:nvSpPr>
      <xdr:spPr>
        <a:xfrm>
          <a:off x="10791825" y="699135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342900</xdr:colOff>
      <xdr:row>27</xdr:row>
      <xdr:rowOff>76200</xdr:rowOff>
    </xdr:from>
    <xdr:to>
      <xdr:col>16</xdr:col>
      <xdr:colOff>561975</xdr:colOff>
      <xdr:row>28</xdr:row>
      <xdr:rowOff>161925</xdr:rowOff>
    </xdr:to>
    <xdr:sp macro="" textlink="">
      <xdr:nvSpPr>
        <xdr:cNvPr id="2" name="Up Arrow 1"/>
        <xdr:cNvSpPr/>
      </xdr:nvSpPr>
      <xdr:spPr>
        <a:xfrm>
          <a:off x="10791825" y="698182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342900</xdr:colOff>
      <xdr:row>27</xdr:row>
      <xdr:rowOff>76200</xdr:rowOff>
    </xdr:from>
    <xdr:to>
      <xdr:col>16</xdr:col>
      <xdr:colOff>561975</xdr:colOff>
      <xdr:row>28</xdr:row>
      <xdr:rowOff>161925</xdr:rowOff>
    </xdr:to>
    <xdr:sp macro="" textlink="">
      <xdr:nvSpPr>
        <xdr:cNvPr id="2" name="Up Arrow 1"/>
        <xdr:cNvSpPr/>
      </xdr:nvSpPr>
      <xdr:spPr>
        <a:xfrm>
          <a:off x="10791825" y="698182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27</xdr:row>
      <xdr:rowOff>76200</xdr:rowOff>
    </xdr:from>
    <xdr:to>
      <xdr:col>16</xdr:col>
      <xdr:colOff>571500</xdr:colOff>
      <xdr:row>28</xdr:row>
      <xdr:rowOff>161925</xdr:rowOff>
    </xdr:to>
    <xdr:sp macro="" textlink="">
      <xdr:nvSpPr>
        <xdr:cNvPr id="2" name="Up Arrow 1"/>
        <xdr:cNvSpPr/>
      </xdr:nvSpPr>
      <xdr:spPr>
        <a:xfrm>
          <a:off x="10801350" y="698182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361950</xdr:colOff>
      <xdr:row>27</xdr:row>
      <xdr:rowOff>57150</xdr:rowOff>
    </xdr:from>
    <xdr:to>
      <xdr:col>16</xdr:col>
      <xdr:colOff>581025</xdr:colOff>
      <xdr:row>28</xdr:row>
      <xdr:rowOff>142875</xdr:rowOff>
    </xdr:to>
    <xdr:sp macro="" textlink="">
      <xdr:nvSpPr>
        <xdr:cNvPr id="2" name="Up Arrow 1"/>
        <xdr:cNvSpPr/>
      </xdr:nvSpPr>
      <xdr:spPr>
        <a:xfrm>
          <a:off x="10810875" y="696277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28</xdr:row>
      <xdr:rowOff>85725</xdr:rowOff>
    </xdr:from>
    <xdr:to>
      <xdr:col>16</xdr:col>
      <xdr:colOff>542925</xdr:colOff>
      <xdr:row>29</xdr:row>
      <xdr:rowOff>171450</xdr:rowOff>
    </xdr:to>
    <xdr:sp macro="" textlink="">
      <xdr:nvSpPr>
        <xdr:cNvPr id="2" name="Up Arrow 1"/>
        <xdr:cNvSpPr/>
      </xdr:nvSpPr>
      <xdr:spPr>
        <a:xfrm>
          <a:off x="10772775" y="723900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27</xdr:row>
      <xdr:rowOff>76200</xdr:rowOff>
    </xdr:from>
    <xdr:to>
      <xdr:col>16</xdr:col>
      <xdr:colOff>571500</xdr:colOff>
      <xdr:row>28</xdr:row>
      <xdr:rowOff>161925</xdr:rowOff>
    </xdr:to>
    <xdr:sp macro="" textlink="">
      <xdr:nvSpPr>
        <xdr:cNvPr id="2" name="Up Arrow 1"/>
        <xdr:cNvSpPr/>
      </xdr:nvSpPr>
      <xdr:spPr>
        <a:xfrm>
          <a:off x="10801350" y="698182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27</xdr:row>
      <xdr:rowOff>47625</xdr:rowOff>
    </xdr:from>
    <xdr:to>
      <xdr:col>16</xdr:col>
      <xdr:colOff>571500</xdr:colOff>
      <xdr:row>28</xdr:row>
      <xdr:rowOff>133350</xdr:rowOff>
    </xdr:to>
    <xdr:sp macro="" textlink="">
      <xdr:nvSpPr>
        <xdr:cNvPr id="2" name="Up Arrow 1"/>
        <xdr:cNvSpPr/>
      </xdr:nvSpPr>
      <xdr:spPr>
        <a:xfrm>
          <a:off x="10801350" y="695325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342900</xdr:colOff>
      <xdr:row>27</xdr:row>
      <xdr:rowOff>57150</xdr:rowOff>
    </xdr:from>
    <xdr:to>
      <xdr:col>16</xdr:col>
      <xdr:colOff>561975</xdr:colOff>
      <xdr:row>28</xdr:row>
      <xdr:rowOff>142875</xdr:rowOff>
    </xdr:to>
    <xdr:sp macro="" textlink="">
      <xdr:nvSpPr>
        <xdr:cNvPr id="2" name="Up Arrow 1"/>
        <xdr:cNvSpPr/>
      </xdr:nvSpPr>
      <xdr:spPr>
        <a:xfrm>
          <a:off x="10791825" y="696277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295275</xdr:colOff>
      <xdr:row>27</xdr:row>
      <xdr:rowOff>66675</xdr:rowOff>
    </xdr:from>
    <xdr:to>
      <xdr:col>16</xdr:col>
      <xdr:colOff>514350</xdr:colOff>
      <xdr:row>28</xdr:row>
      <xdr:rowOff>152400</xdr:rowOff>
    </xdr:to>
    <xdr:sp macro="" textlink="">
      <xdr:nvSpPr>
        <xdr:cNvPr id="2" name="Up Arrow 1"/>
        <xdr:cNvSpPr/>
      </xdr:nvSpPr>
      <xdr:spPr>
        <a:xfrm>
          <a:off x="10744200" y="697230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27</xdr:row>
      <xdr:rowOff>66675</xdr:rowOff>
    </xdr:from>
    <xdr:to>
      <xdr:col>16</xdr:col>
      <xdr:colOff>571500</xdr:colOff>
      <xdr:row>28</xdr:row>
      <xdr:rowOff>152400</xdr:rowOff>
    </xdr:to>
    <xdr:sp macro="" textlink="">
      <xdr:nvSpPr>
        <xdr:cNvPr id="2" name="Up Arrow 1"/>
        <xdr:cNvSpPr/>
      </xdr:nvSpPr>
      <xdr:spPr>
        <a:xfrm>
          <a:off x="10801350" y="697230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27</xdr:row>
      <xdr:rowOff>85725</xdr:rowOff>
    </xdr:from>
    <xdr:to>
      <xdr:col>16</xdr:col>
      <xdr:colOff>571500</xdr:colOff>
      <xdr:row>28</xdr:row>
      <xdr:rowOff>171450</xdr:rowOff>
    </xdr:to>
    <xdr:sp macro="" textlink="">
      <xdr:nvSpPr>
        <xdr:cNvPr id="2" name="Up Arrow 1"/>
        <xdr:cNvSpPr/>
      </xdr:nvSpPr>
      <xdr:spPr>
        <a:xfrm>
          <a:off x="10801350" y="699135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28</xdr:row>
      <xdr:rowOff>47625</xdr:rowOff>
    </xdr:from>
    <xdr:to>
      <xdr:col>16</xdr:col>
      <xdr:colOff>571500</xdr:colOff>
      <xdr:row>29</xdr:row>
      <xdr:rowOff>133350</xdr:rowOff>
    </xdr:to>
    <xdr:sp macro="" textlink="">
      <xdr:nvSpPr>
        <xdr:cNvPr id="2" name="Up Arrow 1"/>
        <xdr:cNvSpPr/>
      </xdr:nvSpPr>
      <xdr:spPr>
        <a:xfrm>
          <a:off x="10801350" y="720090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27</xdr:row>
      <xdr:rowOff>66675</xdr:rowOff>
    </xdr:from>
    <xdr:to>
      <xdr:col>16</xdr:col>
      <xdr:colOff>542925</xdr:colOff>
      <xdr:row>28</xdr:row>
      <xdr:rowOff>152400</xdr:rowOff>
    </xdr:to>
    <xdr:sp macro="" textlink="">
      <xdr:nvSpPr>
        <xdr:cNvPr id="2" name="Up Arrow 1"/>
        <xdr:cNvSpPr/>
      </xdr:nvSpPr>
      <xdr:spPr>
        <a:xfrm>
          <a:off x="10772775" y="697230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27</xdr:row>
      <xdr:rowOff>57150</xdr:rowOff>
    </xdr:from>
    <xdr:to>
      <xdr:col>16</xdr:col>
      <xdr:colOff>571500</xdr:colOff>
      <xdr:row>28</xdr:row>
      <xdr:rowOff>142875</xdr:rowOff>
    </xdr:to>
    <xdr:sp macro="" textlink="">
      <xdr:nvSpPr>
        <xdr:cNvPr id="2" name="Up Arrow 1"/>
        <xdr:cNvSpPr/>
      </xdr:nvSpPr>
      <xdr:spPr>
        <a:xfrm>
          <a:off x="10801350" y="696277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361950</xdr:colOff>
      <xdr:row>27</xdr:row>
      <xdr:rowOff>66675</xdr:rowOff>
    </xdr:from>
    <xdr:to>
      <xdr:col>16</xdr:col>
      <xdr:colOff>581025</xdr:colOff>
      <xdr:row>28</xdr:row>
      <xdr:rowOff>152400</xdr:rowOff>
    </xdr:to>
    <xdr:sp macro="" textlink="">
      <xdr:nvSpPr>
        <xdr:cNvPr id="2" name="Up Arrow 1"/>
        <xdr:cNvSpPr/>
      </xdr:nvSpPr>
      <xdr:spPr>
        <a:xfrm>
          <a:off x="10810875" y="697230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342900</xdr:colOff>
      <xdr:row>27</xdr:row>
      <xdr:rowOff>66675</xdr:rowOff>
    </xdr:from>
    <xdr:to>
      <xdr:col>16</xdr:col>
      <xdr:colOff>561975</xdr:colOff>
      <xdr:row>28</xdr:row>
      <xdr:rowOff>152400</xdr:rowOff>
    </xdr:to>
    <xdr:sp macro="" textlink="">
      <xdr:nvSpPr>
        <xdr:cNvPr id="2" name="Up Arrow 1"/>
        <xdr:cNvSpPr/>
      </xdr:nvSpPr>
      <xdr:spPr>
        <a:xfrm>
          <a:off x="10791825" y="697230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314325</xdr:colOff>
      <xdr:row>27</xdr:row>
      <xdr:rowOff>76200</xdr:rowOff>
    </xdr:from>
    <xdr:to>
      <xdr:col>16</xdr:col>
      <xdr:colOff>533400</xdr:colOff>
      <xdr:row>28</xdr:row>
      <xdr:rowOff>161925</xdr:rowOff>
    </xdr:to>
    <xdr:sp macro="" textlink="">
      <xdr:nvSpPr>
        <xdr:cNvPr id="2" name="Up Arrow 1"/>
        <xdr:cNvSpPr/>
      </xdr:nvSpPr>
      <xdr:spPr>
        <a:xfrm>
          <a:off x="10820400" y="698182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34</xdr:row>
      <xdr:rowOff>95250</xdr:rowOff>
    </xdr:from>
    <xdr:to>
      <xdr:col>16</xdr:col>
      <xdr:colOff>571500</xdr:colOff>
      <xdr:row>35</xdr:row>
      <xdr:rowOff>180975</xdr:rowOff>
    </xdr:to>
    <xdr:sp macro="" textlink="">
      <xdr:nvSpPr>
        <xdr:cNvPr id="2" name="Up Arrow 1"/>
        <xdr:cNvSpPr/>
      </xdr:nvSpPr>
      <xdr:spPr>
        <a:xfrm>
          <a:off x="10801350" y="873442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333375</xdr:colOff>
      <xdr:row>27</xdr:row>
      <xdr:rowOff>47625</xdr:rowOff>
    </xdr:from>
    <xdr:to>
      <xdr:col>16</xdr:col>
      <xdr:colOff>552450</xdr:colOff>
      <xdr:row>28</xdr:row>
      <xdr:rowOff>133350</xdr:rowOff>
    </xdr:to>
    <xdr:sp macro="" textlink="">
      <xdr:nvSpPr>
        <xdr:cNvPr id="2" name="Up Arrow 1"/>
        <xdr:cNvSpPr/>
      </xdr:nvSpPr>
      <xdr:spPr>
        <a:xfrm>
          <a:off x="10782300" y="695325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333375</xdr:colOff>
      <xdr:row>27</xdr:row>
      <xdr:rowOff>76200</xdr:rowOff>
    </xdr:from>
    <xdr:to>
      <xdr:col>16</xdr:col>
      <xdr:colOff>552450</xdr:colOff>
      <xdr:row>28</xdr:row>
      <xdr:rowOff>161925</xdr:rowOff>
    </xdr:to>
    <xdr:sp macro="" textlink="">
      <xdr:nvSpPr>
        <xdr:cNvPr id="2" name="Up Arrow 1"/>
        <xdr:cNvSpPr/>
      </xdr:nvSpPr>
      <xdr:spPr>
        <a:xfrm>
          <a:off x="10782300" y="698182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27</xdr:row>
      <xdr:rowOff>85725</xdr:rowOff>
    </xdr:from>
    <xdr:to>
      <xdr:col>16</xdr:col>
      <xdr:colOff>542925</xdr:colOff>
      <xdr:row>28</xdr:row>
      <xdr:rowOff>171450</xdr:rowOff>
    </xdr:to>
    <xdr:sp macro="" textlink="">
      <xdr:nvSpPr>
        <xdr:cNvPr id="2" name="Up Arrow 1"/>
        <xdr:cNvSpPr/>
      </xdr:nvSpPr>
      <xdr:spPr>
        <a:xfrm>
          <a:off x="10772775" y="699135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333375</xdr:colOff>
      <xdr:row>27</xdr:row>
      <xdr:rowOff>57150</xdr:rowOff>
    </xdr:from>
    <xdr:to>
      <xdr:col>16</xdr:col>
      <xdr:colOff>552450</xdr:colOff>
      <xdr:row>28</xdr:row>
      <xdr:rowOff>142875</xdr:rowOff>
    </xdr:to>
    <xdr:sp macro="" textlink="">
      <xdr:nvSpPr>
        <xdr:cNvPr id="2" name="Up Arrow 1"/>
        <xdr:cNvSpPr/>
      </xdr:nvSpPr>
      <xdr:spPr>
        <a:xfrm>
          <a:off x="10782300" y="696277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342900</xdr:colOff>
      <xdr:row>28</xdr:row>
      <xdr:rowOff>85725</xdr:rowOff>
    </xdr:from>
    <xdr:to>
      <xdr:col>16</xdr:col>
      <xdr:colOff>561975</xdr:colOff>
      <xdr:row>29</xdr:row>
      <xdr:rowOff>171450</xdr:rowOff>
    </xdr:to>
    <xdr:sp macro="" textlink="">
      <xdr:nvSpPr>
        <xdr:cNvPr id="2" name="Up Arrow 1"/>
        <xdr:cNvSpPr/>
      </xdr:nvSpPr>
      <xdr:spPr>
        <a:xfrm>
          <a:off x="10791825" y="723900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abSelected="1" workbookViewId="0"/>
  </sheetViews>
  <sheetFormatPr defaultColWidth="8.85546875" defaultRowHeight="15" x14ac:dyDescent="0.25"/>
  <cols>
    <col min="1" max="1" width="10.42578125" bestFit="1" customWidth="1"/>
    <col min="2" max="2" width="11.42578125" customWidth="1"/>
    <col min="3" max="3" width="10.7109375" bestFit="1" customWidth="1"/>
    <col min="4" max="4" width="10.7109375" customWidth="1"/>
    <col min="5" max="7" width="10.28515625" customWidth="1"/>
    <col min="12" max="12" width="8" customWidth="1"/>
    <col min="14" max="14" width="10.5703125" bestFit="1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31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213" t="s">
        <v>151</v>
      </c>
      <c r="E3" s="26"/>
      <c r="F3" s="26"/>
      <c r="G3" s="26"/>
      <c r="I3" s="2" t="s">
        <v>15</v>
      </c>
      <c r="K3" s="214" t="s">
        <v>152</v>
      </c>
      <c r="L3" s="26"/>
      <c r="N3" t="s">
        <v>20</v>
      </c>
      <c r="O3" s="215" t="s">
        <v>151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92" t="s">
        <v>1</v>
      </c>
      <c r="L6" s="12" t="s">
        <v>10</v>
      </c>
      <c r="M6" s="100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x14ac:dyDescent="0.25">
      <c r="A7" s="221" t="s">
        <v>21</v>
      </c>
      <c r="B7" s="66" t="s">
        <v>2</v>
      </c>
      <c r="C7" s="83">
        <v>43492</v>
      </c>
      <c r="D7" s="173"/>
      <c r="E7" s="174"/>
      <c r="F7" s="174"/>
      <c r="G7" s="174"/>
      <c r="H7" s="174"/>
      <c r="I7" s="174"/>
      <c r="J7" s="174"/>
      <c r="K7" s="175"/>
      <c r="L7" s="107">
        <f>IF(AND(ISBLANK(K7),ISBLANK(I7),ISBLANK(G7)),(E7-D7),
IF(AND(ISBLANK(K7),ISBLANK(I7),((F7-E7)&lt;TIME(0,30,0))),(G7-D7),
IF(ISBLANK(I7),((E7-D7)+(G7-F7)),
IF(AND(ISBLANK(K7),((H7-G7)&lt;TIME(0,30,0)),((F7-E7)&lt;TIME(0,30,0))),(I7-D7),
IF(AND(ISBLANK(K7),((H7-G7)&lt;TIME(0,30,0))),((I7-F7)+(E7-D7)),
IF(AND(ISBLANK(K7),((F7-E7)&lt;TIME(0,30,0))),((I7-H7)+(G7-D7)),
IF(ISBLANK(J7),((I7-H7)+(E7-D7)+(G7-F7)),
IF(AND((J7-I7)&lt;TIME(0,30,0),(H7-G7)&lt;TIME(0,30,0),(F7-E7)&lt;TIME(0,30,0)),(K7-D7),
IF(AND((J7-I7)&lt;TIME(0,30,0),(H7-G7)&lt;TIME(0,30,0)),(K7-F7)+(E7-D7),
IF(AND((J7-I7)&lt;TIME(0,30,0),(F7-E7)&lt;TIME(0,30,0)),(K7-H7)+(G7-D7),
IF(AND((J7-I7)&lt;TIME(0,30,0)),(K7-H7)+(E7-D7)+(G7-F7),
IF(AND((H7-G7)&lt;TIME(0,30,0),(F7-E7)&lt;TIME(0,30,0)),(I7-D7)+(K7-J7),
IF(AND((J7-I7)&lt;TIME(0,30,0),(F7-E7)&lt;TIME(0,30,0)),(G7-D7)+(K7-H7),
IF(AND((H7-G7)&lt;TIME(0,30,0)),(K7-J7)+(I7-F7)+(E7-D7),
IF(AND((F7-E7)&lt;TIME(0,30,0)),(K7-J7)+(I7-H7)+(G7-D7),
((E7-D7)+(G7-F7)+(I7-H7)+(K7-J7)))))))))))))))))</f>
        <v>0</v>
      </c>
      <c r="M7" s="207"/>
      <c r="N7" s="208"/>
      <c r="O7" s="168">
        <f>N7+L7</f>
        <v>0</v>
      </c>
      <c r="P7" s="20"/>
      <c r="Q7" t="s">
        <v>105</v>
      </c>
    </row>
    <row r="8" spans="1:20" ht="20.100000000000001" customHeight="1" x14ac:dyDescent="0.25">
      <c r="A8" s="222"/>
      <c r="B8" s="69" t="s">
        <v>3</v>
      </c>
      <c r="C8" s="84">
        <v>43493</v>
      </c>
      <c r="D8" s="176"/>
      <c r="E8" s="171"/>
      <c r="F8" s="171"/>
      <c r="G8" s="171"/>
      <c r="H8" s="171"/>
      <c r="I8" s="171"/>
      <c r="J8" s="171"/>
      <c r="K8" s="172"/>
      <c r="L8" s="108">
        <f>IF(AND(ISBLANK(K8),ISBLANK(I8),ISBLANK(G8)),(E8-D8),
IF(AND(ISBLANK(K8),ISBLANK(I8),((F8-E8)&lt;TIME(0,30,0))),(G8-D8),
IF(ISBLANK(I8),((E8-D8)+(G8-F8)),
IF(AND(ISBLANK(K8),((H8-G8)&lt;TIME(0,30,0)),((F8-E8)&lt;TIME(0,30,0))),(I8-D8),
IF(AND(ISBLANK(K8),((H8-G8)&lt;TIME(0,30,0))),((I8-F8)+(E8-D8)),
IF(AND(ISBLANK(K8),((F8-E8)&lt;TIME(0,30,0))),((I8-H8)+(G8-D8)),
IF(ISBLANK(J8),((I8-H8)+(E8-D8)+(G8-F8)),
IF(AND((J8-I8)&lt;TIME(0,30,0),(H8-G8)&lt;TIME(0,30,0),(F8-E8)&lt;TIME(0,30,0)),(K8-D8),
IF(AND((J8-I8)&lt;TIME(0,30,0),(H8-G8)&lt;TIME(0,30,0)),(K8-F8)+(E8-D8),
IF(AND((J8-I8)&lt;TIME(0,30,0),(F8-E8)&lt;TIME(0,30,0)),(K8-H8)+(G8-D8),
IF(AND((J8-I8)&lt;TIME(0,30,0)),(K8-H8)+(E8-D8)+(G8-F8),
IF(AND((H8-G8)&lt;TIME(0,30,0),(F8-E8)&lt;TIME(0,30,0)),(I8-D8)+(K8-J8),
IF(AND((J8-I8)&lt;TIME(0,30,0),(F8-E8)&lt;TIME(0,30,0)),(G8-D8)+(K8-H8),
IF(AND((H8-G8)&lt;TIME(0,30,0)),(K8-J8)+(I8-F8)+(E8-D8),
IF(AND((F8-E8)&lt;TIME(0,30,0)),(K8-J8)+(I8-H8)+(G8-D8),
((E8-D8)+(G8-F8)+(I8-H8)+(K8-J8)))))))))))))))))</f>
        <v>0</v>
      </c>
      <c r="M8" s="209"/>
      <c r="N8" s="210"/>
      <c r="O8" s="169">
        <f>N8+L8</f>
        <v>0</v>
      </c>
      <c r="P8" s="21"/>
      <c r="Q8" t="s">
        <v>105</v>
      </c>
    </row>
    <row r="9" spans="1:20" ht="20.100000000000001" customHeight="1" x14ac:dyDescent="0.25">
      <c r="A9" s="222"/>
      <c r="B9" s="69" t="s">
        <v>4</v>
      </c>
      <c r="C9" s="84">
        <v>43494</v>
      </c>
      <c r="D9" s="176"/>
      <c r="E9" s="171"/>
      <c r="F9" s="171"/>
      <c r="G9" s="171"/>
      <c r="H9" s="171"/>
      <c r="I9" s="171"/>
      <c r="J9" s="171"/>
      <c r="K9" s="172"/>
      <c r="L9" s="108">
        <f>IF(AND(ISBLANK(K9),ISBLANK(I9),ISBLANK(G9)),(E9-D9),
IF(AND(ISBLANK(K9),ISBLANK(I9),((F9-E9)&lt;TIME(0,30,0))),(G9-D9),
IF(ISBLANK(I9),((E9-D9)+(G9-F9)),
IF(AND(ISBLANK(K9),((H9-G9)&lt;TIME(0,30,0)),((F9-E9)&lt;TIME(0,30,0))),(I9-D9),
IF(AND(ISBLANK(K9),((H9-G9)&lt;TIME(0,30,0))),((I9-F9)+(E9-D9)),
IF(AND(ISBLANK(K9),((F9-E9)&lt;TIME(0,30,0))),((I9-H9)+(G9-D9)),
IF(ISBLANK(J9),((I9-H9)+(E9-D9)+(G9-F9)),
IF(AND((J9-I9)&lt;TIME(0,30,0),(H9-G9)&lt;TIME(0,30,0),(F9-E9)&lt;TIME(0,30,0)),(K9-D9),
IF(AND((J9-I9)&lt;TIME(0,30,0),(H9-G9)&lt;TIME(0,30,0)),(K9-F9)+(E9-D9),
IF(AND((J9-I9)&lt;TIME(0,30,0),(F9-E9)&lt;TIME(0,30,0)),(K9-H9)+(G9-D9),
IF(AND((J9-I9)&lt;TIME(0,30,0)),(K9-H9)+(E9-D9)+(G9-F9),
IF(AND((H9-G9)&lt;TIME(0,30,0),(F9-E9)&lt;TIME(0,30,0)),(I9-D9)+(K9-J9),
IF(AND((J9-I9)&lt;TIME(0,30,0),(F9-E9)&lt;TIME(0,30,0)),(G9-D9)+(K9-H9),
IF(AND((H9-G9)&lt;TIME(0,30,0)),(K9-J9)+(I9-F9)+(E9-D9),
IF(AND((F9-E9)&lt;TIME(0,30,0)),(K9-J9)+(I9-H9)+(G9-D9),
((E9-D9)+(G9-F9)+(I9-H9)+(K9-J9)))))))))))))))))</f>
        <v>0</v>
      </c>
      <c r="M9" s="209"/>
      <c r="N9" s="210"/>
      <c r="O9" s="169">
        <f>N9+L9</f>
        <v>0</v>
      </c>
      <c r="P9" s="21"/>
      <c r="Q9" t="s">
        <v>105</v>
      </c>
    </row>
    <row r="10" spans="1:20" ht="20.100000000000001" customHeight="1" x14ac:dyDescent="0.25">
      <c r="A10" s="222"/>
      <c r="B10" s="69" t="s">
        <v>5</v>
      </c>
      <c r="C10" s="84">
        <v>43495</v>
      </c>
      <c r="D10" s="176"/>
      <c r="E10" s="171"/>
      <c r="F10" s="171"/>
      <c r="G10" s="171"/>
      <c r="H10" s="171"/>
      <c r="I10" s="171"/>
      <c r="J10" s="171"/>
      <c r="K10" s="172"/>
      <c r="L10" s="108">
        <f>IF(AND(ISBLANK(K10),ISBLANK(I10),ISBLANK(G10)),(E10-D10),
IF(AND(ISBLANK(K10),ISBLANK(I10),((F10-E10)&lt;TIME(0,30,0))),(G10-D10),
IF(ISBLANK(I10),((E10-D10)+(G10-F10)),
IF(AND(ISBLANK(K10),((H10-G10)&lt;TIME(0,30,0)),((F10-E10)&lt;TIME(0,30,0))),(I10-D10),
IF(AND(ISBLANK(K10),((H10-G10)&lt;TIME(0,30,0))),((I10-F10)+(E10-D10)),
IF(AND(ISBLANK(K10),((F10-E10)&lt;TIME(0,30,0))),((I10-H10)+(G10-D10)),
IF(ISBLANK(J10),((I10-H10)+(E10-D10)+(G10-F10)),
IF(AND((J10-I10)&lt;TIME(0,30,0),(H10-G10)&lt;TIME(0,30,0),(F10-E10)&lt;TIME(0,30,0)),(K10-D10),
IF(AND((J10-I10)&lt;TIME(0,30,0),(H10-G10)&lt;TIME(0,30,0)),(K10-F10)+(E10-D10),
IF(AND((J10-I10)&lt;TIME(0,30,0),(F10-E10)&lt;TIME(0,30,0)),(K10-H10)+(G10-D10),
IF(AND((J10-I10)&lt;TIME(0,30,0)),(K10-H10)+(E10-D10)+(G10-F10),
IF(AND((H10-G10)&lt;TIME(0,30,0),(F10-E10)&lt;TIME(0,30,0)),(I10-D10)+(K10-J10),
IF(AND((J10-I10)&lt;TIME(0,30,0),(F10-E10)&lt;TIME(0,30,0)),(G10-D10)+(K10-H10),
IF(AND((H10-G10)&lt;TIME(0,30,0)),(K10-J10)+(I10-F10)+(E10-D10),
IF(AND((F10-E10)&lt;TIME(0,30,0)),(K10-J10)+(I10-H10)+(G10-D10),
((E10-D10)+(G10-F10)+(I10-H10)+(K10-J10)))))))))))))))))</f>
        <v>0</v>
      </c>
      <c r="M10" s="209"/>
      <c r="N10" s="210"/>
      <c r="O10" s="169">
        <f>N10+L10</f>
        <v>0</v>
      </c>
      <c r="P10" s="21"/>
      <c r="Q10" t="s">
        <v>105</v>
      </c>
    </row>
    <row r="11" spans="1:20" ht="20.100000000000001" customHeight="1" thickBot="1" x14ac:dyDescent="0.3">
      <c r="A11" s="222"/>
      <c r="B11" s="65" t="s">
        <v>6</v>
      </c>
      <c r="C11" s="91">
        <v>43496</v>
      </c>
      <c r="D11" s="177"/>
      <c r="E11" s="178"/>
      <c r="F11" s="178"/>
      <c r="G11" s="178"/>
      <c r="H11" s="178"/>
      <c r="I11" s="178"/>
      <c r="J11" s="178"/>
      <c r="K11" s="179"/>
      <c r="L11" s="137">
        <f t="shared" ref="L11:L23" si="0">IF(AND(ISBLANK(K11),ISBLANK(I11),ISBLANK(G11)),(E11-D11),
IF(AND(ISBLANK(K11),ISBLANK(I11),((F11-E11)&lt;TIME(0,30,0))),(G11-D11),
IF(ISBLANK(I11),((E11-D11)+(G11-F11)),
IF(AND(ISBLANK(K11),((H11-G11)&lt;TIME(0,30,0)),((F11-E11)&lt;TIME(0,30,0))),(I11-D11),
IF(AND(ISBLANK(K11),((H11-G11)&lt;TIME(0,30,0))),((I11-F11)+(E11-D11)),
IF(AND(ISBLANK(K11),((F11-E11)&lt;TIME(0,30,0))),((I11-H11)+(G11-D11)),
IF(ISBLANK(J11),((I11-H11)+(E11-D11)+(G11-F11)),
IF(AND((J11-I11)&lt;TIME(0,30,0),(H11-G11)&lt;TIME(0,30,0),(F11-E11)&lt;TIME(0,30,0)),(K11-D11),
IF(AND((J11-I11)&lt;TIME(0,30,0),(H11-G11)&lt;TIME(0,30,0)),(K11-F11)+(E11-D11),
IF(AND((J11-I11)&lt;TIME(0,30,0),(F11-E11)&lt;TIME(0,30,0)),(K11-H11)+(G11-D11),
IF(AND((J11-I11)&lt;TIME(0,30,0)),(K11-H11)+(E11-D11)+(G11-F11),
IF(AND((H11-G11)&lt;TIME(0,30,0),(F11-E11)&lt;TIME(0,30,0)),(I11-D11)+(K11-J11),
IF(AND((J11-I11)&lt;TIME(0,30,0),(F11-E11)&lt;TIME(0,30,0)),(G11-D11)+(K11-H11),
IF(AND((H11-G11)&lt;TIME(0,30,0)),(K11-J11)+(I11-F11)+(E11-D11),
IF(AND((F11-E11)&lt;TIME(0,30,0)),(K11-J11)+(I11-H11)+(G11-D11),
((E11-D11)+(G11-F11)+(I11-H11)+(K11-J11)))))))))))))))))</f>
        <v>0</v>
      </c>
      <c r="M11" s="211"/>
      <c r="N11" s="212"/>
      <c r="O11" s="170">
        <f t="shared" ref="O11:O23" si="1">N11+L11</f>
        <v>0</v>
      </c>
      <c r="P11" s="21"/>
      <c r="Q11" t="s">
        <v>105</v>
      </c>
    </row>
    <row r="12" spans="1:20" ht="20.100000000000001" customHeight="1" thickBot="1" x14ac:dyDescent="0.3">
      <c r="A12" s="222"/>
      <c r="B12" s="129" t="s">
        <v>7</v>
      </c>
      <c r="C12" s="130">
        <v>43497</v>
      </c>
      <c r="D12" s="131"/>
      <c r="E12" s="48"/>
      <c r="F12" s="48"/>
      <c r="G12" s="48"/>
      <c r="H12" s="48"/>
      <c r="I12" s="48"/>
      <c r="J12" s="48"/>
      <c r="K12" s="132"/>
      <c r="L12" s="133">
        <f t="shared" si="0"/>
        <v>0</v>
      </c>
      <c r="M12" s="134"/>
      <c r="N12" s="135"/>
      <c r="O12" s="136">
        <f t="shared" si="1"/>
        <v>0</v>
      </c>
      <c r="P12" s="22" t="s">
        <v>19</v>
      </c>
      <c r="R12" s="2"/>
    </row>
    <row r="13" spans="1:20" ht="20.100000000000001" customHeight="1" thickBot="1" x14ac:dyDescent="0.3">
      <c r="A13" s="223"/>
      <c r="B13" s="71" t="s">
        <v>8</v>
      </c>
      <c r="C13" s="86">
        <v>43498</v>
      </c>
      <c r="D13" s="78"/>
      <c r="E13" s="72"/>
      <c r="F13" s="72"/>
      <c r="G13" s="72"/>
      <c r="H13" s="72"/>
      <c r="I13" s="72"/>
      <c r="J13" s="72"/>
      <c r="K13" s="96"/>
      <c r="L13" s="110">
        <f t="shared" si="0"/>
        <v>0</v>
      </c>
      <c r="M13" s="102"/>
      <c r="N13" s="116"/>
      <c r="O13" s="124">
        <f t="shared" si="1"/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24" t="s">
        <v>21</v>
      </c>
      <c r="B14" s="50" t="s">
        <v>2</v>
      </c>
      <c r="C14" s="87">
        <v>43499</v>
      </c>
      <c r="D14" s="79"/>
      <c r="E14" s="51"/>
      <c r="F14" s="51"/>
      <c r="G14" s="51"/>
      <c r="H14" s="52"/>
      <c r="I14" s="52"/>
      <c r="J14" s="52"/>
      <c r="K14" s="97"/>
      <c r="L14" s="111">
        <f t="shared" si="0"/>
        <v>0</v>
      </c>
      <c r="M14" s="103"/>
      <c r="N14" s="117"/>
      <c r="O14" s="125">
        <f t="shared" si="1"/>
        <v>0</v>
      </c>
      <c r="P14" s="21"/>
      <c r="R14" s="2"/>
    </row>
    <row r="15" spans="1:20" ht="20.100000000000001" customHeight="1" x14ac:dyDescent="0.25">
      <c r="A15" s="225"/>
      <c r="B15" s="54" t="s">
        <v>3</v>
      </c>
      <c r="C15" s="88">
        <v>43500</v>
      </c>
      <c r="D15" s="80"/>
      <c r="E15" s="24"/>
      <c r="F15" s="24"/>
      <c r="G15" s="24"/>
      <c r="H15" s="23"/>
      <c r="I15" s="23"/>
      <c r="J15" s="23"/>
      <c r="K15" s="98"/>
      <c r="L15" s="112">
        <f t="shared" si="0"/>
        <v>0</v>
      </c>
      <c r="M15" s="104"/>
      <c r="N15" s="118"/>
      <c r="O15" s="126">
        <f t="shared" si="1"/>
        <v>0</v>
      </c>
      <c r="P15" s="21"/>
      <c r="R15" s="2"/>
    </row>
    <row r="16" spans="1:20" ht="20.100000000000001" customHeight="1" x14ac:dyDescent="0.25">
      <c r="A16" s="225"/>
      <c r="B16" s="54" t="s">
        <v>4</v>
      </c>
      <c r="C16" s="88">
        <v>43501</v>
      </c>
      <c r="D16" s="80"/>
      <c r="E16" s="24"/>
      <c r="F16" s="24"/>
      <c r="G16" s="24"/>
      <c r="H16" s="23"/>
      <c r="I16" s="23"/>
      <c r="J16" s="23"/>
      <c r="K16" s="98"/>
      <c r="L16" s="112">
        <f t="shared" si="0"/>
        <v>0</v>
      </c>
      <c r="M16" s="104"/>
      <c r="N16" s="118"/>
      <c r="O16" s="126">
        <f t="shared" si="1"/>
        <v>0</v>
      </c>
      <c r="P16" s="21"/>
      <c r="R16" s="2"/>
    </row>
    <row r="17" spans="1:23" ht="20.100000000000001" customHeight="1" x14ac:dyDescent="0.25">
      <c r="A17" s="225"/>
      <c r="B17" s="54" t="s">
        <v>5</v>
      </c>
      <c r="C17" s="88">
        <v>43502</v>
      </c>
      <c r="D17" s="80"/>
      <c r="E17" s="24"/>
      <c r="F17" s="24"/>
      <c r="G17" s="24"/>
      <c r="H17" s="23"/>
      <c r="I17" s="23"/>
      <c r="J17" s="23"/>
      <c r="K17" s="98"/>
      <c r="L17" s="112">
        <f t="shared" si="0"/>
        <v>0</v>
      </c>
      <c r="M17" s="104"/>
      <c r="N17" s="118"/>
      <c r="O17" s="126">
        <f t="shared" si="1"/>
        <v>0</v>
      </c>
      <c r="P17" s="21"/>
      <c r="R17" s="2"/>
    </row>
    <row r="18" spans="1:23" ht="20.100000000000001" customHeight="1" x14ac:dyDescent="0.25">
      <c r="A18" s="225"/>
      <c r="B18" s="54" t="s">
        <v>6</v>
      </c>
      <c r="C18" s="88">
        <v>43503</v>
      </c>
      <c r="D18" s="80"/>
      <c r="E18" s="24"/>
      <c r="F18" s="24"/>
      <c r="G18" s="24"/>
      <c r="H18" s="23"/>
      <c r="I18" s="23"/>
      <c r="J18" s="23"/>
      <c r="K18" s="98"/>
      <c r="L18" s="112">
        <f t="shared" si="0"/>
        <v>0</v>
      </c>
      <c r="M18" s="104"/>
      <c r="N18" s="118"/>
      <c r="O18" s="126">
        <f t="shared" si="1"/>
        <v>0</v>
      </c>
      <c r="P18" s="21"/>
      <c r="R18" s="2"/>
      <c r="S18" s="46"/>
      <c r="T18" s="46"/>
      <c r="U18" s="46"/>
      <c r="V18" s="46"/>
      <c r="W18" s="46"/>
    </row>
    <row r="19" spans="1:23" ht="20.100000000000001" customHeight="1" thickBot="1" x14ac:dyDescent="0.3">
      <c r="A19" s="225"/>
      <c r="B19" s="54" t="s">
        <v>7</v>
      </c>
      <c r="C19" s="88">
        <v>43504</v>
      </c>
      <c r="D19" s="80"/>
      <c r="E19" s="24"/>
      <c r="F19" s="24"/>
      <c r="G19" s="24"/>
      <c r="H19" s="23"/>
      <c r="I19" s="23"/>
      <c r="J19" s="23"/>
      <c r="K19" s="98"/>
      <c r="L19" s="112">
        <f t="shared" si="0"/>
        <v>0</v>
      </c>
      <c r="M19" s="104"/>
      <c r="N19" s="118"/>
      <c r="O19" s="126">
        <f t="shared" si="1"/>
        <v>0</v>
      </c>
      <c r="P19" s="22" t="s">
        <v>19</v>
      </c>
      <c r="R19" s="2"/>
      <c r="S19" s="46"/>
      <c r="T19" s="46"/>
      <c r="U19" s="46"/>
      <c r="V19" s="46"/>
      <c r="W19" s="46"/>
    </row>
    <row r="20" spans="1:23" ht="20.100000000000001" customHeight="1" thickBot="1" x14ac:dyDescent="0.3">
      <c r="A20" s="226"/>
      <c r="B20" s="56" t="s">
        <v>8</v>
      </c>
      <c r="C20" s="89">
        <v>43505</v>
      </c>
      <c r="D20" s="81"/>
      <c r="E20" s="57"/>
      <c r="F20" s="57"/>
      <c r="G20" s="57"/>
      <c r="H20" s="58"/>
      <c r="I20" s="58"/>
      <c r="J20" s="58"/>
      <c r="K20" s="99"/>
      <c r="L20" s="113">
        <f t="shared" si="0"/>
        <v>0</v>
      </c>
      <c r="M20" s="105"/>
      <c r="N20" s="119"/>
      <c r="O20" s="127">
        <f t="shared" si="1"/>
        <v>0</v>
      </c>
      <c r="P20" s="40">
        <f>SUM(O14:O20)</f>
        <v>0</v>
      </c>
      <c r="Q20" s="28">
        <f>P20*24</f>
        <v>0</v>
      </c>
      <c r="R20" s="2"/>
      <c r="S20" s="46"/>
      <c r="T20" s="46"/>
      <c r="U20" s="46"/>
      <c r="V20" s="46"/>
      <c r="W20" s="46"/>
    </row>
    <row r="21" spans="1:23" ht="20.100000000000001" customHeight="1" x14ac:dyDescent="0.25">
      <c r="A21" s="221" t="s">
        <v>21</v>
      </c>
      <c r="B21" s="60" t="s">
        <v>2</v>
      </c>
      <c r="C21" s="90">
        <v>43506</v>
      </c>
      <c r="D21" s="82"/>
      <c r="E21" s="61"/>
      <c r="F21" s="61"/>
      <c r="G21" s="61"/>
      <c r="H21" s="48"/>
      <c r="I21" s="48"/>
      <c r="J21" s="48"/>
      <c r="K21" s="132"/>
      <c r="L21" s="114">
        <f t="shared" si="0"/>
        <v>0</v>
      </c>
      <c r="M21" s="106"/>
      <c r="N21" s="120"/>
      <c r="O21" s="128">
        <f t="shared" si="1"/>
        <v>0</v>
      </c>
      <c r="P21" s="25"/>
      <c r="R21" s="2"/>
      <c r="S21" s="46"/>
      <c r="T21" s="46"/>
      <c r="U21" s="46"/>
      <c r="V21" s="46"/>
      <c r="W21" s="46"/>
    </row>
    <row r="22" spans="1:23" ht="20.100000000000001" customHeight="1" x14ac:dyDescent="0.25">
      <c r="A22" s="222"/>
      <c r="B22" s="63" t="s">
        <v>3</v>
      </c>
      <c r="C22" s="85">
        <v>43507</v>
      </c>
      <c r="D22" s="77"/>
      <c r="E22" s="41"/>
      <c r="F22" s="41"/>
      <c r="G22" s="41"/>
      <c r="H22" s="41"/>
      <c r="I22" s="41"/>
      <c r="J22" s="41"/>
      <c r="K22" s="95"/>
      <c r="L22" s="109">
        <f t="shared" si="0"/>
        <v>0</v>
      </c>
      <c r="M22" s="101"/>
      <c r="N22" s="115"/>
      <c r="O22" s="123">
        <f t="shared" si="1"/>
        <v>0</v>
      </c>
      <c r="P22" s="21"/>
      <c r="R22" s="2"/>
      <c r="S22" s="46"/>
      <c r="T22" s="46"/>
      <c r="U22" s="46"/>
      <c r="V22" s="46"/>
      <c r="W22" s="46"/>
    </row>
    <row r="23" spans="1:23" ht="20.100000000000001" customHeight="1" x14ac:dyDescent="0.25">
      <c r="A23" s="222"/>
      <c r="B23" s="63" t="s">
        <v>4</v>
      </c>
      <c r="C23" s="85">
        <v>43508</v>
      </c>
      <c r="D23" s="77"/>
      <c r="E23" s="41"/>
      <c r="F23" s="41"/>
      <c r="G23" s="41"/>
      <c r="H23" s="41"/>
      <c r="I23" s="41"/>
      <c r="J23" s="41"/>
      <c r="K23" s="95"/>
      <c r="L23" s="109">
        <f t="shared" si="0"/>
        <v>0</v>
      </c>
      <c r="M23" s="101"/>
      <c r="N23" s="115"/>
      <c r="O23" s="123">
        <f t="shared" si="1"/>
        <v>0</v>
      </c>
      <c r="P23" s="21"/>
      <c r="R23" s="2"/>
      <c r="S23" s="46"/>
      <c r="T23" s="46"/>
      <c r="U23" s="46"/>
      <c r="V23" s="46"/>
      <c r="W23" s="46"/>
    </row>
    <row r="24" spans="1:23" ht="20.100000000000001" customHeight="1" x14ac:dyDescent="0.25">
      <c r="A24" s="222"/>
      <c r="B24" s="63" t="s">
        <v>5</v>
      </c>
      <c r="C24" s="85">
        <v>43509</v>
      </c>
      <c r="D24" s="77"/>
      <c r="E24" s="41"/>
      <c r="F24" s="41"/>
      <c r="G24" s="41"/>
      <c r="H24" s="41"/>
      <c r="I24" s="41"/>
      <c r="J24" s="41"/>
      <c r="K24" s="41"/>
      <c r="L24" s="109">
        <f t="shared" ref="L24:L26" si="2">IF(AND(ISBLANK(K24),ISBLANK(I24),ISBLANK(G24)),(E24-D24),
IF(AND(ISBLANK(K24),ISBLANK(I24),((F24-E24)&lt;TIME(0,30,0))),(G24-D24),
IF(ISBLANK(I24),((E24-D24)+(G24-F24)),
IF(AND(ISBLANK(K24),((H24-G24)&lt;TIME(0,30,0)),((F24-E24)&lt;TIME(0,30,0))),(I24-D24),
IF(AND(ISBLANK(K24),((H24-G24)&lt;TIME(0,30,0))),((I24-F24)+(E24-D24)),
IF(AND(ISBLANK(K24),((F24-E24)&lt;TIME(0,30,0))),((I24-H24)+(G24-D24)),
IF(ISBLANK(J24),((I24-H24)+(E24-D24)+(G24-F24)),
IF(AND((J24-I24)&lt;TIME(0,30,0),(H24-G24)&lt;TIME(0,30,0),(F24-E24)&lt;TIME(0,30,0)),(K24-D24),
IF(AND((J24-I24)&lt;TIME(0,30,0),(H24-G24)&lt;TIME(0,30,0)),(K24-F24)+(E24-D24),
IF(AND((J24-I24)&lt;TIME(0,30,0),(F24-E24)&lt;TIME(0,30,0)),(K24-H24)+(G24-D24),
IF(AND((J24-I24)&lt;TIME(0,30,0)),(K24-H24)+(E24-D24)+(G24-F24),
IF(AND((H24-G24)&lt;TIME(0,30,0),(F24-E24)&lt;TIME(0,30,0)),(I24-D24)+(K24-J24),
IF(AND((J24-I24)&lt;TIME(0,30,0),(F24-E24)&lt;TIME(0,30,0)),(G24-D24)+(K24-H24),
IF(AND((H24-G24)&lt;TIME(0,30,0)),(K24-J24)+(I24-F24)+(E24-D24),
IF(AND((F24-E24)&lt;TIME(0,30,0)),(K24-J24)+(I24-H24)+(G24-D24),
((E24-D24)+(G24-F24)+(I24-H24)+(K24-J24)))))))))))))))))</f>
        <v>0</v>
      </c>
      <c r="M24" s="101"/>
      <c r="N24" s="115"/>
      <c r="O24" s="123">
        <f t="shared" ref="O24:O26" si="3">N24+L24</f>
        <v>0</v>
      </c>
      <c r="P24" s="21"/>
      <c r="R24" s="2"/>
    </row>
    <row r="25" spans="1:23" ht="20.100000000000001" customHeight="1" x14ac:dyDescent="0.25">
      <c r="A25" s="222"/>
      <c r="B25" s="63" t="s">
        <v>6</v>
      </c>
      <c r="C25" s="85">
        <v>43510</v>
      </c>
      <c r="D25" s="77"/>
      <c r="E25" s="41"/>
      <c r="F25" s="41"/>
      <c r="G25" s="41"/>
      <c r="H25" s="41"/>
      <c r="I25" s="41"/>
      <c r="J25" s="41"/>
      <c r="K25" s="95"/>
      <c r="L25" s="109">
        <f t="shared" si="2"/>
        <v>0</v>
      </c>
      <c r="M25" s="101"/>
      <c r="N25" s="115"/>
      <c r="O25" s="123">
        <f t="shared" si="3"/>
        <v>0</v>
      </c>
      <c r="P25" s="230" t="s">
        <v>107</v>
      </c>
      <c r="R25" s="2"/>
    </row>
    <row r="26" spans="1:23" ht="20.100000000000001" customHeight="1" thickBot="1" x14ac:dyDescent="0.3">
      <c r="A26" s="222"/>
      <c r="B26" s="139" t="s">
        <v>7</v>
      </c>
      <c r="C26" s="140">
        <v>43511</v>
      </c>
      <c r="D26" s="141"/>
      <c r="E26" s="47"/>
      <c r="F26" s="47"/>
      <c r="G26" s="47"/>
      <c r="H26" s="72"/>
      <c r="I26" s="72"/>
      <c r="J26" s="72"/>
      <c r="K26" s="96"/>
      <c r="L26" s="142">
        <f t="shared" si="2"/>
        <v>0</v>
      </c>
      <c r="M26" s="143"/>
      <c r="N26" s="144"/>
      <c r="O26" s="145">
        <f t="shared" si="3"/>
        <v>0</v>
      </c>
      <c r="P26" s="231"/>
      <c r="R26" s="2"/>
    </row>
    <row r="27" spans="1:23" ht="20.100000000000001" customHeight="1" thickBot="1" x14ac:dyDescent="0.3">
      <c r="A27" s="223"/>
      <c r="B27" s="146" t="s">
        <v>8</v>
      </c>
      <c r="C27" s="147">
        <v>43512</v>
      </c>
      <c r="D27" s="227" t="s">
        <v>113</v>
      </c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9"/>
      <c r="P27" s="40">
        <f>SUM(O12:O26)</f>
        <v>0</v>
      </c>
      <c r="Q27" s="28">
        <f>P27*24</f>
        <v>0</v>
      </c>
      <c r="R27" s="2"/>
    </row>
    <row r="28" spans="1:23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P28" s="16" t="s">
        <v>28</v>
      </c>
      <c r="R28" s="2"/>
    </row>
    <row r="29" spans="1:23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25</v>
      </c>
      <c r="S29" s="27"/>
      <c r="T29" s="27"/>
    </row>
    <row r="30" spans="1:23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8" t="s">
        <v>27</v>
      </c>
      <c r="S30" s="27"/>
      <c r="T30" s="27"/>
    </row>
    <row r="31" spans="1:23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7"/>
      <c r="T31" s="27"/>
    </row>
    <row r="32" spans="1:23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thickBot="1" x14ac:dyDescent="0.3">
      <c r="A33" s="39" t="s">
        <v>32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 t="s">
        <v>29</v>
      </c>
      <c r="O33" s="18"/>
      <c r="S33" s="27"/>
      <c r="T33" s="27"/>
    </row>
    <row r="34" spans="1:20" ht="20.100000000000001" customHeight="1" thickBot="1" x14ac:dyDescent="0.3">
      <c r="A34" s="37" t="s">
        <v>149</v>
      </c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3" t="s">
        <v>30</v>
      </c>
      <c r="Q34" s="44"/>
      <c r="S34" s="27"/>
      <c r="T34" s="27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7"/>
      <c r="T35" s="27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7"/>
      <c r="T36" s="27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7"/>
      <c r="T37" s="27"/>
    </row>
    <row r="38" spans="1:20" x14ac:dyDescent="0.25">
      <c r="C38" s="36" t="s">
        <v>150</v>
      </c>
      <c r="S38" s="27"/>
      <c r="T38" s="27"/>
    </row>
    <row r="39" spans="1:20" x14ac:dyDescent="0.25">
      <c r="S39" s="27"/>
      <c r="T39" s="27"/>
    </row>
  </sheetData>
  <sheetProtection algorithmName="SHA-512" hashValue="nMn/7nCu00htnMOBwpgjbYDgOtyl9Ots1S0yxrtcTe0mCGUlmzp+szPN4PzJzpmk+gDEOGyOAU/g2CXeUALoTg==" saltValue="7b7DIeXHoydwlqj/xE0ntA==" spinCount="100000" sheet="1" objects="1" scenarios="1"/>
  <mergeCells count="7">
    <mergeCell ref="B1:Q1"/>
    <mergeCell ref="M5:N5"/>
    <mergeCell ref="A7:A13"/>
    <mergeCell ref="A14:A20"/>
    <mergeCell ref="A21:A27"/>
    <mergeCell ref="D27:O27"/>
    <mergeCell ref="P25:P26"/>
  </mergeCells>
  <conditionalFormatting sqref="F14">
    <cfRule type="expression" dxfId="2436" priority="133">
      <formula>AND(($F14-$E14)&lt;TIME(0,30,0),$G14&lt;&gt;"")</formula>
    </cfRule>
  </conditionalFormatting>
  <conditionalFormatting sqref="H14">
    <cfRule type="expression" dxfId="2435" priority="132">
      <formula>AND(($H14-$G14)&lt;TIME(0,30,0),$I14&lt;&gt;"")</formula>
    </cfRule>
  </conditionalFormatting>
  <conditionalFormatting sqref="J14">
    <cfRule type="expression" dxfId="2434" priority="131">
      <formula>AND(($J14-$I14)&lt;TIME(0,30,0),$K14&lt;&gt;"")</formula>
    </cfRule>
  </conditionalFormatting>
  <conditionalFormatting sqref="F15">
    <cfRule type="expression" dxfId="2433" priority="130">
      <formula>AND(($F15-$E15)&lt;TIME(0,30,0),$G15&lt;&gt;"")</formula>
    </cfRule>
  </conditionalFormatting>
  <conditionalFormatting sqref="F16">
    <cfRule type="expression" dxfId="2432" priority="127">
      <formula>AND(($F16-$E16)&lt;TIME(0,30,0),$G16&lt;&gt;"")</formula>
    </cfRule>
  </conditionalFormatting>
  <conditionalFormatting sqref="F17">
    <cfRule type="expression" dxfId="2431" priority="124">
      <formula>AND(($F17-$E17)&lt;TIME(0,30,0),$G17&lt;&gt;"")</formula>
    </cfRule>
  </conditionalFormatting>
  <conditionalFormatting sqref="F18">
    <cfRule type="expression" dxfId="2430" priority="121">
      <formula>AND(($F18-$E18)&lt;TIME(0,30,0),$G18&lt;&gt;"")</formula>
    </cfRule>
  </conditionalFormatting>
  <conditionalFormatting sqref="F19">
    <cfRule type="expression" dxfId="2429" priority="118">
      <formula>AND(($F19-$E19)&lt;TIME(0,30,0),$G19&lt;&gt;"")</formula>
    </cfRule>
  </conditionalFormatting>
  <conditionalFormatting sqref="F20">
    <cfRule type="expression" dxfId="2428" priority="115">
      <formula>AND(($F20-$E20)&lt;TIME(0,30,0),$G20&lt;&gt;"")</formula>
    </cfRule>
  </conditionalFormatting>
  <conditionalFormatting sqref="J12">
    <cfRule type="expression" dxfId="2427" priority="104">
      <formula>AND(($J12-$I12)&lt;TIME(0,30,0),$K12&lt;&gt;"")</formula>
    </cfRule>
  </conditionalFormatting>
  <conditionalFormatting sqref="F12">
    <cfRule type="expression" dxfId="2426" priority="106">
      <formula>AND(($F12-$E12)&lt;TIME(0,30,0),$G12&lt;&gt;"")</formula>
    </cfRule>
  </conditionalFormatting>
  <conditionalFormatting sqref="F13">
    <cfRule type="expression" dxfId="2425" priority="103">
      <formula>AND(($F13-$E13)&lt;TIME(0,30,0),$G13&lt;&gt;"")</formula>
    </cfRule>
  </conditionalFormatting>
  <conditionalFormatting sqref="F21">
    <cfRule type="expression" dxfId="2424" priority="100">
      <formula>AND(($F21-$E21)&lt;TIME(0,30,0),$G21&lt;&gt;"")</formula>
    </cfRule>
  </conditionalFormatting>
  <conditionalFormatting sqref="F12:F23 F25:F26">
    <cfRule type="expression" dxfId="2422" priority="94">
      <formula>AND(($F12-$E12)&lt;TIME(0,30,0),$G12&lt;&gt;"")</formula>
    </cfRule>
  </conditionalFormatting>
  <conditionalFormatting sqref="H14">
    <cfRule type="expression" dxfId="2421" priority="93">
      <formula>AND(($H14-$G14)&lt;TIME(0,30,0),$I14&lt;&gt;"")</formula>
    </cfRule>
  </conditionalFormatting>
  <conditionalFormatting sqref="F22">
    <cfRule type="expression" dxfId="2420" priority="85">
      <formula>AND(($F22-$E22)&lt;TIME(0,30,0),$G22&lt;&gt;"")</formula>
    </cfRule>
  </conditionalFormatting>
  <conditionalFormatting sqref="F26">
    <cfRule type="expression" dxfId="2418" priority="83">
      <formula>AND(($F26-$E26)&lt;TIME(0,30,0),$G26&lt;&gt;"")</formula>
    </cfRule>
  </conditionalFormatting>
  <conditionalFormatting sqref="H12">
    <cfRule type="expression" dxfId="2417" priority="82">
      <formula>AND(($H12-$G12)&lt;TIME(0,30,0),$I12&lt;&gt;"")</formula>
    </cfRule>
  </conditionalFormatting>
  <conditionalFormatting sqref="H12">
    <cfRule type="expression" dxfId="2416" priority="81">
      <formula>AND(($H12-$G12)&lt;TIME(0,30,0),$I12&lt;&gt;"")</formula>
    </cfRule>
  </conditionalFormatting>
  <conditionalFormatting sqref="H12 H14">
    <cfRule type="expression" dxfId="2415" priority="75">
      <formula>AND(($H12-$G12)&lt;TIME(0,30,0),$I12&lt;&gt;"")</formula>
    </cfRule>
  </conditionalFormatting>
  <conditionalFormatting sqref="J12 J14">
    <cfRule type="expression" dxfId="2414" priority="74">
      <formula>AND(($J12-$I12)&lt;TIME(0,30,0),$K12&lt;&gt;"")</formula>
    </cfRule>
  </conditionalFormatting>
  <conditionalFormatting sqref="H13">
    <cfRule type="expression" dxfId="2413" priority="73">
      <formula>AND(($H13-$G13)&lt;TIME(0,30,0),$I13&lt;&gt;"")</formula>
    </cfRule>
  </conditionalFormatting>
  <conditionalFormatting sqref="H13">
    <cfRule type="expression" dxfId="2412" priority="72">
      <formula>AND(($H13-$G13)&lt;TIME(0,30,0),$I13&lt;&gt;"")</formula>
    </cfRule>
  </conditionalFormatting>
  <conditionalFormatting sqref="H13">
    <cfRule type="expression" dxfId="2411" priority="71">
      <formula>AND(($H13-$G13)&lt;TIME(0,30,0),$I13&lt;&gt;"")</formula>
    </cfRule>
  </conditionalFormatting>
  <conditionalFormatting sqref="H15 H20">
    <cfRule type="expression" dxfId="2404" priority="64">
      <formula>AND(($H15-$G15)&lt;TIME(0,30,0),$I15&lt;&gt;"")</formula>
    </cfRule>
  </conditionalFormatting>
  <conditionalFormatting sqref="H15 H20">
    <cfRule type="expression" dxfId="2403" priority="63">
      <formula>AND(($H15-$G15)&lt;TIME(0,30,0),$I15&lt;&gt;"")</formula>
    </cfRule>
  </conditionalFormatting>
  <conditionalFormatting sqref="H15 H20">
    <cfRule type="expression" dxfId="2402" priority="62">
      <formula>AND(($H15-$G15)&lt;TIME(0,30,0),$I15&lt;&gt;"")</formula>
    </cfRule>
  </conditionalFormatting>
  <conditionalFormatting sqref="J13">
    <cfRule type="expression" dxfId="2397" priority="57">
      <formula>AND(($J13-$I13)&lt;TIME(0,30,0),$K13&lt;&gt;"")</formula>
    </cfRule>
  </conditionalFormatting>
  <conditionalFormatting sqref="J13">
    <cfRule type="expression" dxfId="2396" priority="56">
      <formula>AND(($J13-$I13)&lt;TIME(0,30,0),$K13&lt;&gt;"")</formula>
    </cfRule>
  </conditionalFormatting>
  <conditionalFormatting sqref="J15">
    <cfRule type="expression" dxfId="2388" priority="48">
      <formula>AND(($J15-$I15)&lt;TIME(0,30,0),$K15&lt;&gt;"")</formula>
    </cfRule>
  </conditionalFormatting>
  <conditionalFormatting sqref="J15">
    <cfRule type="expression" dxfId="2387" priority="47">
      <formula>AND(($J15-$I15)&lt;TIME(0,30,0),$K15&lt;&gt;"")</formula>
    </cfRule>
  </conditionalFormatting>
  <conditionalFormatting sqref="J20">
    <cfRule type="expression" dxfId="2378" priority="38">
      <formula>AND(($J20-$I20)&lt;TIME(0,30,0),$K20&lt;&gt;"")</formula>
    </cfRule>
  </conditionalFormatting>
  <conditionalFormatting sqref="J20">
    <cfRule type="expression" dxfId="2377" priority="37">
      <formula>AND(($J20-$I20)&lt;TIME(0,30,0),$K20&lt;&gt;"")</formula>
    </cfRule>
  </conditionalFormatting>
  <conditionalFormatting sqref="F21">
    <cfRule type="expression" dxfId="2376" priority="36">
      <formula>AND(($F21-$E21)&lt;TIME(0,30,0),$G21&lt;&gt;"")</formula>
    </cfRule>
  </conditionalFormatting>
  <conditionalFormatting sqref="J7:J11">
    <cfRule type="expression" dxfId="2375" priority="32">
      <formula>AND(($J7-$I7)&lt;TIME(0,30,0),$K7&lt;&gt;"")</formula>
    </cfRule>
  </conditionalFormatting>
  <conditionalFormatting sqref="F7:F11">
    <cfRule type="expression" dxfId="2374" priority="33">
      <formula>AND(($F7-$E7)&lt;TIME(0,30,0),$G7&lt;&gt;"")</formula>
    </cfRule>
  </conditionalFormatting>
  <conditionalFormatting sqref="F7:F11">
    <cfRule type="expression" dxfId="2373" priority="31">
      <formula>AND(($F7-$E7)&lt;TIME(0,30,0),$G7&lt;&gt;"")</formula>
    </cfRule>
  </conditionalFormatting>
  <conditionalFormatting sqref="H7:H11">
    <cfRule type="expression" dxfId="2372" priority="30">
      <formula>AND(($H7-$G7)&lt;TIME(0,30,0),$I7&lt;&gt;"")</formula>
    </cfRule>
  </conditionalFormatting>
  <conditionalFormatting sqref="H7:H11">
    <cfRule type="expression" dxfId="2371" priority="29">
      <formula>AND(($H7-$G7)&lt;TIME(0,30,0),$I7&lt;&gt;"")</formula>
    </cfRule>
  </conditionalFormatting>
  <conditionalFormatting sqref="H7:H11">
    <cfRule type="expression" dxfId="2370" priority="28">
      <formula>AND(($H7-$G7)&lt;TIME(0,30,0),$I7&lt;&gt;"")</formula>
    </cfRule>
  </conditionalFormatting>
  <conditionalFormatting sqref="J7:J11">
    <cfRule type="expression" dxfId="2369" priority="27">
      <formula>AND(($J7-$I7)&lt;TIME(0,30,0),$K7&lt;&gt;"")</formula>
    </cfRule>
  </conditionalFormatting>
  <conditionalFormatting sqref="H21:H23">
    <cfRule type="expression" dxfId="999" priority="26">
      <formula>AND(($H21-$G21)&lt;TIME(0,30,0),$I21&lt;&gt;"")</formula>
    </cfRule>
  </conditionalFormatting>
  <conditionalFormatting sqref="H21:H23">
    <cfRule type="expression" dxfId="998" priority="25">
      <formula>AND(($H21-$G21)&lt;TIME(0,30,0),$I21&lt;&gt;"")</formula>
    </cfRule>
  </conditionalFormatting>
  <conditionalFormatting sqref="H21:H23">
    <cfRule type="expression" dxfId="997" priority="24">
      <formula>AND(($H21-$G21)&lt;TIME(0,30,0),$I21&lt;&gt;"")</formula>
    </cfRule>
  </conditionalFormatting>
  <conditionalFormatting sqref="J21:J23">
    <cfRule type="expression" dxfId="996" priority="23">
      <formula>AND(($J21-$I21)&lt;TIME(0,30,0),$K21&lt;&gt;"")</formula>
    </cfRule>
  </conditionalFormatting>
  <conditionalFormatting sqref="J21:J23">
    <cfRule type="expression" dxfId="995" priority="22">
      <formula>AND(($J21-$I21)&lt;TIME(0,30,0),$K21&lt;&gt;"")</formula>
    </cfRule>
  </conditionalFormatting>
  <conditionalFormatting sqref="H16:H19">
    <cfRule type="expression" dxfId="977" priority="21">
      <formula>AND(($H16-$G16)&lt;TIME(0,30,0),$I16&lt;&gt;"")</formula>
    </cfRule>
  </conditionalFormatting>
  <conditionalFormatting sqref="H16:H19">
    <cfRule type="expression" dxfId="976" priority="20">
      <formula>AND(($H16-$G16)&lt;TIME(0,30,0),$I16&lt;&gt;"")</formula>
    </cfRule>
  </conditionalFormatting>
  <conditionalFormatting sqref="H16:H19">
    <cfRule type="expression" dxfId="975" priority="19">
      <formula>AND(($H16-$G16)&lt;TIME(0,30,0),$I16&lt;&gt;"")</formula>
    </cfRule>
  </conditionalFormatting>
  <conditionalFormatting sqref="J16:J19">
    <cfRule type="expression" dxfId="974" priority="18">
      <formula>AND(($J16-$I16)&lt;TIME(0,30,0),$K16&lt;&gt;"")</formula>
    </cfRule>
  </conditionalFormatting>
  <conditionalFormatting sqref="J16:J19">
    <cfRule type="expression" dxfId="973" priority="17">
      <formula>AND(($J16-$I16)&lt;TIME(0,30,0),$K16&lt;&gt;"")</formula>
    </cfRule>
  </conditionalFormatting>
  <conditionalFormatting sqref="H25">
    <cfRule type="expression" dxfId="418" priority="16">
      <formula>AND(($H25-$G25)&lt;TIME(0,30,0),$I25&lt;&gt;"")</formula>
    </cfRule>
  </conditionalFormatting>
  <conditionalFormatting sqref="H25">
    <cfRule type="expression" dxfId="417" priority="15">
      <formula>AND(($H25-$G25)&lt;TIME(0,30,0),$I25&lt;&gt;"")</formula>
    </cfRule>
  </conditionalFormatting>
  <conditionalFormatting sqref="H25">
    <cfRule type="expression" dxfId="416" priority="14">
      <formula>AND(($H25-$G25)&lt;TIME(0,30,0),$I25&lt;&gt;"")</formula>
    </cfRule>
  </conditionalFormatting>
  <conditionalFormatting sqref="J25">
    <cfRule type="expression" dxfId="415" priority="13">
      <formula>AND(($J25-$I25)&lt;TIME(0,30,0),$K25&lt;&gt;"")</formula>
    </cfRule>
  </conditionalFormatting>
  <conditionalFormatting sqref="J25">
    <cfRule type="expression" dxfId="414" priority="12">
      <formula>AND(($J25-$I25)&lt;TIME(0,30,0),$K25&lt;&gt;"")</formula>
    </cfRule>
  </conditionalFormatting>
  <conditionalFormatting sqref="H26">
    <cfRule type="expression" dxfId="413" priority="11">
      <formula>AND(($H26-$G26)&lt;TIME(0,30,0),$I26&lt;&gt;"")</formula>
    </cfRule>
  </conditionalFormatting>
  <conditionalFormatting sqref="H26">
    <cfRule type="expression" dxfId="412" priority="10">
      <formula>AND(($H26-$G26)&lt;TIME(0,30,0),$I26&lt;&gt;"")</formula>
    </cfRule>
  </conditionalFormatting>
  <conditionalFormatting sqref="H26">
    <cfRule type="expression" dxfId="411" priority="9">
      <formula>AND(($H26-$G26)&lt;TIME(0,30,0),$I26&lt;&gt;"")</formula>
    </cfRule>
  </conditionalFormatting>
  <conditionalFormatting sqref="J26">
    <cfRule type="expression" dxfId="410" priority="8">
      <formula>AND(($J26-$I26)&lt;TIME(0,30,0),$K26&lt;&gt;"")</formula>
    </cfRule>
  </conditionalFormatting>
  <conditionalFormatting sqref="J26">
    <cfRule type="expression" dxfId="409" priority="7">
      <formula>AND(($J26-$I26)&lt;TIME(0,30,0),$K26&lt;&gt;"")</formula>
    </cfRule>
  </conditionalFormatting>
  <conditionalFormatting sqref="J24">
    <cfRule type="expression" dxfId="77" priority="6">
      <formula>AND(($F24-$E24)&lt;TIME(0,30,0),$G24&lt;&gt;"")</formula>
    </cfRule>
  </conditionalFormatting>
  <conditionalFormatting sqref="J24">
    <cfRule type="expression" dxfId="76" priority="5">
      <formula>AND(($F24-$E24)&lt;TIME(0,30,0),$G24&lt;&gt;"")</formula>
    </cfRule>
  </conditionalFormatting>
  <conditionalFormatting sqref="F24">
    <cfRule type="expression" dxfId="75" priority="4">
      <formula>AND(($F24-$E24)&lt;TIME(0,30,0),$G24&lt;&gt;"")</formula>
    </cfRule>
  </conditionalFormatting>
  <conditionalFormatting sqref="H24">
    <cfRule type="expression" dxfId="74" priority="3">
      <formula>AND(($H24-$G24)&lt;TIME(0,30,0),$I24&lt;&gt;"")</formula>
    </cfRule>
  </conditionalFormatting>
  <conditionalFormatting sqref="H24">
    <cfRule type="expression" dxfId="73" priority="2">
      <formula>AND(($H24-$G24)&lt;TIME(0,30,0),$I24&lt;&gt;"")</formula>
    </cfRule>
  </conditionalFormatting>
  <conditionalFormatting sqref="H24">
    <cfRule type="expression" dxfId="72" priority="1">
      <formula>AND(($H24-$G24)&lt;TIME(0,30,0),$I24&lt;&gt;"")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55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x14ac:dyDescent="0.25">
      <c r="A7" s="232" t="s">
        <v>21</v>
      </c>
      <c r="B7" s="60" t="s">
        <v>2</v>
      </c>
      <c r="C7" s="90">
        <v>43632</v>
      </c>
      <c r="D7" s="275"/>
      <c r="E7" s="61"/>
      <c r="F7" s="61"/>
      <c r="G7" s="61"/>
      <c r="H7" s="61"/>
      <c r="I7" s="61"/>
      <c r="J7" s="61"/>
      <c r="K7" s="276"/>
      <c r="L7" s="114">
        <f t="shared" ref="L7:L9" si="0">IF(AND(ISBLANK(K7),ISBLANK(I7),ISBLANK(G7)),(E7-D7),
IF(AND(ISBLANK(K7),ISBLANK(I7),((F7-E7)&lt;TIME(0,30,0))),(G7-D7),
IF(ISBLANK(I7),((E7-D7)+(G7-F7)),
IF(AND(ISBLANK(K7),((H7-G7)&lt;TIME(0,30,0)),((F7-E7)&lt;TIME(0,30,0))),(I7-D7),
IF(AND(ISBLANK(K7),((H7-G7)&lt;TIME(0,30,0))),((I7-F7)+(E7-D7)),
IF(AND(ISBLANK(K7),((F7-E7)&lt;TIME(0,30,0))),((I7-H7)+(G7-D7)),
IF(ISBLANK(J7),((I7-H7)+(E7-D7)+(G7-F7)),
IF(AND((J7-I7)&lt;TIME(0,30,0),(H7-G7)&lt;TIME(0,30,0),(F7-E7)&lt;TIME(0,30,0)),(K7-D7),
IF(AND((J7-I7)&lt;TIME(0,30,0),(H7-G7)&lt;TIME(0,30,0)),(K7-F7)+(E7-D7),
IF(AND((J7-I7)&lt;TIME(0,30,0),(F7-E7)&lt;TIME(0,30,0)),(K7-H7)+(G7-D7),
IF(AND((J7-I7)&lt;TIME(0,30,0)),(K7-H7)+(E7-D7)+(G7-F7),
IF(AND((H7-G7)&lt;TIME(0,30,0),(F7-E7)&lt;TIME(0,30,0)),(I7-D7)+(K7-J7),
IF(AND((J7-I7)&lt;TIME(0,30,0),(F7-E7)&lt;TIME(0,30,0)),(G7-D7)+(K7-H7),
IF(AND((H7-G7)&lt;TIME(0,30,0)),(K7-J7)+(I7-F7)+(E7-D7),
IF(AND((F7-E7)&lt;TIME(0,30,0)),(K7-J7)+(I7-H7)+(G7-D7),
((E7-D7)+(G7-F7)+(I7-H7)+(K7-J7)))))))))))))))))</f>
        <v>0</v>
      </c>
      <c r="M7" s="160"/>
      <c r="N7" s="120"/>
      <c r="O7" s="128">
        <f t="shared" ref="O7:O9" si="1">N7+L7</f>
        <v>0</v>
      </c>
      <c r="P7" s="20"/>
    </row>
    <row r="8" spans="1:20" ht="20.100000000000001" customHeight="1" x14ac:dyDescent="0.25">
      <c r="A8" s="233"/>
      <c r="B8" s="63" t="s">
        <v>3</v>
      </c>
      <c r="C8" s="85">
        <v>43633</v>
      </c>
      <c r="D8" s="277"/>
      <c r="E8" s="41"/>
      <c r="F8" s="41"/>
      <c r="G8" s="41"/>
      <c r="H8" s="41"/>
      <c r="I8" s="41"/>
      <c r="J8" s="41"/>
      <c r="K8" s="278"/>
      <c r="L8" s="109">
        <f t="shared" si="0"/>
        <v>0</v>
      </c>
      <c r="M8" s="101"/>
      <c r="N8" s="115"/>
      <c r="O8" s="123">
        <f t="shared" si="1"/>
        <v>0</v>
      </c>
      <c r="P8" s="21"/>
    </row>
    <row r="9" spans="1:20" ht="20.100000000000001" customHeight="1" x14ac:dyDescent="0.25">
      <c r="A9" s="233"/>
      <c r="B9" s="63" t="s">
        <v>4</v>
      </c>
      <c r="C9" s="85">
        <v>43634</v>
      </c>
      <c r="D9" s="277"/>
      <c r="E9" s="41"/>
      <c r="F9" s="41"/>
      <c r="G9" s="41"/>
      <c r="H9" s="41"/>
      <c r="I9" s="41"/>
      <c r="J9" s="41"/>
      <c r="K9" s="278"/>
      <c r="L9" s="109">
        <f t="shared" si="0"/>
        <v>0</v>
      </c>
      <c r="M9" s="101"/>
      <c r="N9" s="115"/>
      <c r="O9" s="123">
        <f t="shared" si="1"/>
        <v>0</v>
      </c>
      <c r="P9" s="21"/>
    </row>
    <row r="10" spans="1:20" ht="20.100000000000001" customHeight="1" x14ac:dyDescent="0.25">
      <c r="A10" s="233"/>
      <c r="B10" s="63" t="s">
        <v>5</v>
      </c>
      <c r="C10" s="85">
        <v>43635</v>
      </c>
      <c r="D10" s="277"/>
      <c r="E10" s="41"/>
      <c r="F10" s="41"/>
      <c r="G10" s="41"/>
      <c r="H10" s="41"/>
      <c r="I10" s="41"/>
      <c r="J10" s="41"/>
      <c r="K10" s="278"/>
      <c r="L10" s="109">
        <f>IF(AND(ISBLANK(K10),ISBLANK(I10),ISBLANK(G10)),(E10-D10),
IF(AND(ISBLANK(K10),ISBLANK(I10),((F10-E10)&lt;TIME(0,30,0))),(G10-D10),
IF(ISBLANK(I10),((E10-D10)+(G10-F10)),
IF(AND(ISBLANK(K10),((H10-G10)&lt;TIME(0,30,0)),((F10-E10)&lt;TIME(0,30,0))),(I10-D10),
IF(AND(ISBLANK(K10),((H10-G10)&lt;TIME(0,30,0))),((I10-F10)+(E10-D10)),
IF(AND(ISBLANK(K10),((F10-E10)&lt;TIME(0,30,0))),((I10-H10)+(G10-D10)),
IF(ISBLANK(J10),((I10-H10)+(E10-D10)+(G10-F10)),
IF(AND((J10-I10)&lt;TIME(0,30,0),(H10-G10)&lt;TIME(0,30,0),(F10-E10)&lt;TIME(0,30,0)),(K10-D10),
IF(AND((J10-I10)&lt;TIME(0,30,0),(H10-G10)&lt;TIME(0,30,0)),(K10-F10)+(E10-D10),
IF(AND((J10-I10)&lt;TIME(0,30,0),(F10-E10)&lt;TIME(0,30,0)),(K10-H10)+(G10-D10),
IF(AND((J10-I10)&lt;TIME(0,30,0)),(K10-H10)+(E10-D10)+(G10-F10),
IF(AND((H10-G10)&lt;TIME(0,30,0),(F10-E10)&lt;TIME(0,30,0)),(I10-D10)+(K10-J10),
IF(AND((J10-I10)&lt;TIME(0,30,0),(F10-E10)&lt;TIME(0,30,0)),(G10-D10)+(K10-H10),
IF(AND((H10-G10)&lt;TIME(0,30,0)),(K10-J10)+(I10-F10)+(E10-D10),
IF(AND((F10-E10)&lt;TIME(0,30,0)),(K10-J10)+(I10-H10)+(G10-D10),
((E10-D10)+(G10-F10)+(I10-H10)+(K10-J10)))))))))))))))))</f>
        <v>0</v>
      </c>
      <c r="M10" s="101"/>
      <c r="N10" s="115"/>
      <c r="O10" s="123">
        <f>N10+L10</f>
        <v>0</v>
      </c>
      <c r="P10" s="21"/>
    </row>
    <row r="11" spans="1:20" ht="20.100000000000001" customHeight="1" x14ac:dyDescent="0.25">
      <c r="A11" s="233"/>
      <c r="B11" s="63" t="s">
        <v>6</v>
      </c>
      <c r="C11" s="85">
        <v>43636</v>
      </c>
      <c r="D11" s="277"/>
      <c r="E11" s="41"/>
      <c r="F11" s="41"/>
      <c r="G11" s="41"/>
      <c r="H11" s="41"/>
      <c r="I11" s="41"/>
      <c r="J11" s="41"/>
      <c r="K11" s="278"/>
      <c r="L11" s="109">
        <f t="shared" ref="L11:L21" si="2">IF(AND(ISBLANK(K11),ISBLANK(I11),ISBLANK(G11)),(E11-D11),
IF(AND(ISBLANK(K11),ISBLANK(I11),((F11-E11)&lt;TIME(0,30,0))),(G11-D11),
IF(ISBLANK(I11),((E11-D11)+(G11-F11)),
IF(AND(ISBLANK(K11),((H11-G11)&lt;TIME(0,30,0)),((F11-E11)&lt;TIME(0,30,0))),(I11-D11),
IF(AND(ISBLANK(K11),((H11-G11)&lt;TIME(0,30,0))),((I11-F11)+(E11-D11)),
IF(AND(ISBLANK(K11),((F11-E11)&lt;TIME(0,30,0))),((I11-H11)+(G11-D11)),
IF(ISBLANK(J11),((I11-H11)+(E11-D11)+(G11-F11)),
IF(AND((J11-I11)&lt;TIME(0,30,0),(H11-G11)&lt;TIME(0,30,0),(F11-E11)&lt;TIME(0,30,0)),(K11-D11),
IF(AND((J11-I11)&lt;TIME(0,30,0),(H11-G11)&lt;TIME(0,30,0)),(K11-F11)+(E11-D11),
IF(AND((J11-I11)&lt;TIME(0,30,0),(F11-E11)&lt;TIME(0,30,0)),(K11-H11)+(G11-D11),
IF(AND((J11-I11)&lt;TIME(0,30,0)),(K11-H11)+(E11-D11)+(G11-F11),
IF(AND((H11-G11)&lt;TIME(0,30,0),(F11-E11)&lt;TIME(0,30,0)),(I11-D11)+(K11-J11),
IF(AND((J11-I11)&lt;TIME(0,30,0),(F11-E11)&lt;TIME(0,30,0)),(G11-D11)+(K11-H11),
IF(AND((H11-G11)&lt;TIME(0,30,0)),(K11-J11)+(I11-F11)+(E11-D11),
IF(AND((F11-E11)&lt;TIME(0,30,0)),(K11-J11)+(I11-H11)+(G11-D11),
((E11-D11)+(G11-F11)+(I11-H11)+(K11-J11)))))))))))))))))</f>
        <v>0</v>
      </c>
      <c r="M11" s="101"/>
      <c r="N11" s="115"/>
      <c r="O11" s="123">
        <f t="shared" ref="O11:O21" si="3">N11+L11</f>
        <v>0</v>
      </c>
      <c r="P11" s="21"/>
    </row>
    <row r="12" spans="1:20" ht="20.100000000000001" customHeight="1" thickBot="1" x14ac:dyDescent="0.3">
      <c r="A12" s="233"/>
      <c r="B12" s="63" t="s">
        <v>7</v>
      </c>
      <c r="C12" s="85">
        <v>43637</v>
      </c>
      <c r="D12" s="277"/>
      <c r="E12" s="41"/>
      <c r="F12" s="41"/>
      <c r="G12" s="41"/>
      <c r="H12" s="41"/>
      <c r="I12" s="41"/>
      <c r="J12" s="41"/>
      <c r="K12" s="278"/>
      <c r="L12" s="109">
        <f t="shared" si="2"/>
        <v>0</v>
      </c>
      <c r="M12" s="101"/>
      <c r="N12" s="115"/>
      <c r="O12" s="123">
        <f t="shared" si="3"/>
        <v>0</v>
      </c>
      <c r="P12" s="22" t="s">
        <v>19</v>
      </c>
      <c r="R12" s="2"/>
    </row>
    <row r="13" spans="1:20" ht="20.100000000000001" customHeight="1" thickBot="1" x14ac:dyDescent="0.3">
      <c r="A13" s="234"/>
      <c r="B13" s="71" t="s">
        <v>8</v>
      </c>
      <c r="C13" s="86">
        <v>43638</v>
      </c>
      <c r="D13" s="279"/>
      <c r="E13" s="72"/>
      <c r="F13" s="72"/>
      <c r="G13" s="72"/>
      <c r="H13" s="72"/>
      <c r="I13" s="72"/>
      <c r="J13" s="72"/>
      <c r="K13" s="280"/>
      <c r="L13" s="110">
        <f t="shared" si="2"/>
        <v>0</v>
      </c>
      <c r="M13" s="102"/>
      <c r="N13" s="116"/>
      <c r="O13" s="124">
        <f t="shared" si="3"/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43639</v>
      </c>
      <c r="D14" s="79"/>
      <c r="E14" s="51"/>
      <c r="F14" s="51"/>
      <c r="G14" s="51"/>
      <c r="H14" s="52"/>
      <c r="I14" s="52"/>
      <c r="J14" s="52"/>
      <c r="K14" s="97"/>
      <c r="L14" s="111">
        <f t="shared" si="2"/>
        <v>0</v>
      </c>
      <c r="M14" s="103"/>
      <c r="N14" s="117"/>
      <c r="O14" s="125">
        <f t="shared" si="3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43640</v>
      </c>
      <c r="D15" s="80"/>
      <c r="E15" s="24"/>
      <c r="F15" s="24"/>
      <c r="G15" s="24"/>
      <c r="H15" s="23"/>
      <c r="I15" s="23"/>
      <c r="J15" s="23"/>
      <c r="K15" s="98"/>
      <c r="L15" s="112">
        <f t="shared" si="2"/>
        <v>0</v>
      </c>
      <c r="M15" s="104"/>
      <c r="N15" s="118"/>
      <c r="O15" s="126">
        <f t="shared" si="3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43641</v>
      </c>
      <c r="D16" s="80"/>
      <c r="E16" s="24"/>
      <c r="F16" s="24"/>
      <c r="G16" s="24"/>
      <c r="H16" s="23"/>
      <c r="I16" s="23"/>
      <c r="J16" s="23"/>
      <c r="K16" s="98"/>
      <c r="L16" s="112">
        <f t="shared" si="2"/>
        <v>0</v>
      </c>
      <c r="M16" s="104"/>
      <c r="N16" s="118"/>
      <c r="O16" s="126">
        <f t="shared" si="3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43642</v>
      </c>
      <c r="D17" s="80"/>
      <c r="E17" s="24"/>
      <c r="F17" s="24"/>
      <c r="G17" s="24"/>
      <c r="H17" s="23"/>
      <c r="I17" s="23"/>
      <c r="J17" s="23"/>
      <c r="K17" s="98"/>
      <c r="L17" s="112">
        <f t="shared" si="2"/>
        <v>0</v>
      </c>
      <c r="M17" s="104"/>
      <c r="N17" s="118"/>
      <c r="O17" s="126">
        <f t="shared" si="3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43643</v>
      </c>
      <c r="D18" s="80"/>
      <c r="E18" s="24"/>
      <c r="F18" s="24"/>
      <c r="G18" s="24"/>
      <c r="H18" s="23"/>
      <c r="I18" s="23"/>
      <c r="J18" s="23"/>
      <c r="K18" s="98"/>
      <c r="L18" s="112">
        <f t="shared" si="2"/>
        <v>0</v>
      </c>
      <c r="M18" s="104"/>
      <c r="N18" s="118"/>
      <c r="O18" s="126">
        <f t="shared" si="3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43644</v>
      </c>
      <c r="D19" s="80"/>
      <c r="E19" s="24"/>
      <c r="F19" s="24"/>
      <c r="G19" s="24"/>
      <c r="H19" s="23"/>
      <c r="I19" s="23"/>
      <c r="J19" s="23"/>
      <c r="K19" s="98"/>
      <c r="L19" s="112">
        <f t="shared" si="2"/>
        <v>0</v>
      </c>
      <c r="M19" s="104"/>
      <c r="N19" s="118"/>
      <c r="O19" s="126">
        <f t="shared" si="3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43645</v>
      </c>
      <c r="D20" s="81"/>
      <c r="E20" s="57"/>
      <c r="F20" s="57"/>
      <c r="G20" s="57"/>
      <c r="H20" s="58"/>
      <c r="I20" s="58"/>
      <c r="J20" s="58"/>
      <c r="K20" s="99"/>
      <c r="L20" s="113">
        <f t="shared" si="2"/>
        <v>0</v>
      </c>
      <c r="M20" s="105"/>
      <c r="N20" s="119"/>
      <c r="O20" s="127">
        <f t="shared" si="3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thickBot="1" x14ac:dyDescent="0.3">
      <c r="A21" s="232" t="s">
        <v>21</v>
      </c>
      <c r="B21" s="199" t="s">
        <v>2</v>
      </c>
      <c r="C21" s="200">
        <v>43646</v>
      </c>
      <c r="D21" s="152"/>
      <c r="E21" s="153"/>
      <c r="F21" s="153"/>
      <c r="G21" s="153"/>
      <c r="H21" s="153"/>
      <c r="I21" s="153"/>
      <c r="J21" s="153"/>
      <c r="K21" s="158"/>
      <c r="L21" s="201">
        <f t="shared" si="2"/>
        <v>0</v>
      </c>
      <c r="M21" s="159"/>
      <c r="N21" s="162"/>
      <c r="O21" s="202">
        <f t="shared" si="3"/>
        <v>0</v>
      </c>
      <c r="P21" s="25"/>
      <c r="R21" s="2"/>
    </row>
    <row r="22" spans="1:20" ht="20.100000000000001" customHeight="1" x14ac:dyDescent="0.25">
      <c r="A22" s="233"/>
      <c r="B22" s="66" t="s">
        <v>3</v>
      </c>
      <c r="C22" s="83">
        <v>43647</v>
      </c>
      <c r="D22" s="267" t="s">
        <v>116</v>
      </c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8"/>
      <c r="P22" s="21"/>
      <c r="R22" s="2"/>
    </row>
    <row r="23" spans="1:20" ht="20.100000000000001" customHeight="1" x14ac:dyDescent="0.25">
      <c r="A23" s="233"/>
      <c r="B23" s="69" t="s">
        <v>4</v>
      </c>
      <c r="C23" s="84">
        <v>43648</v>
      </c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70"/>
      <c r="P23" s="21"/>
      <c r="R23" s="2"/>
    </row>
    <row r="24" spans="1:20" ht="20.100000000000001" customHeight="1" x14ac:dyDescent="0.25">
      <c r="A24" s="233"/>
      <c r="B24" s="69" t="s">
        <v>5</v>
      </c>
      <c r="C24" s="84">
        <v>43649</v>
      </c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70"/>
      <c r="P24" s="21"/>
      <c r="R24" s="2"/>
    </row>
    <row r="25" spans="1:20" ht="20.100000000000001" customHeight="1" x14ac:dyDescent="0.25">
      <c r="A25" s="233"/>
      <c r="B25" s="69" t="s">
        <v>6</v>
      </c>
      <c r="C25" s="84">
        <v>43650</v>
      </c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70"/>
      <c r="P25" s="230" t="s">
        <v>107</v>
      </c>
      <c r="R25" s="2"/>
    </row>
    <row r="26" spans="1:20" ht="20.100000000000001" customHeight="1" thickBot="1" x14ac:dyDescent="0.3">
      <c r="A26" s="233"/>
      <c r="B26" s="69" t="s">
        <v>7</v>
      </c>
      <c r="C26" s="84">
        <v>43651</v>
      </c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70"/>
      <c r="P26" s="231"/>
      <c r="R26" s="2"/>
    </row>
    <row r="27" spans="1:20" ht="20.100000000000001" customHeight="1" thickBot="1" x14ac:dyDescent="0.3">
      <c r="A27" s="234"/>
      <c r="B27" s="65" t="s">
        <v>8</v>
      </c>
      <c r="C27" s="91">
        <v>43652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  <c r="P27" s="40">
        <f>SUM(O7:O21)</f>
        <v>0</v>
      </c>
      <c r="Q27" s="28">
        <f>P27*24</f>
        <v>0</v>
      </c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28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25</v>
      </c>
      <c r="S29" s="27"/>
      <c r="T29" s="27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8" t="s">
        <v>27</v>
      </c>
      <c r="S30" s="27"/>
      <c r="T30" s="27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7"/>
      <c r="T31" s="27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thickBot="1" x14ac:dyDescent="0.3">
      <c r="A33" s="39" t="s">
        <v>56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 t="s">
        <v>29</v>
      </c>
      <c r="O33" s="18"/>
      <c r="S33" s="27"/>
      <c r="T33" s="27"/>
    </row>
    <row r="34" spans="1:20" ht="20.100000000000001" customHeight="1" thickBot="1" x14ac:dyDescent="0.3">
      <c r="A34" s="37" t="s">
        <v>57</v>
      </c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3" t="s">
        <v>30</v>
      </c>
      <c r="Q34" s="44"/>
      <c r="S34" s="27"/>
      <c r="T34" s="27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7"/>
      <c r="T35" s="27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7"/>
      <c r="T36" s="27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7"/>
      <c r="T37" s="27"/>
    </row>
    <row r="38" spans="1:20" x14ac:dyDescent="0.25">
      <c r="C38" s="36" t="s">
        <v>58</v>
      </c>
      <c r="S38" s="27"/>
      <c r="T38" s="27"/>
    </row>
    <row r="39" spans="1:20" x14ac:dyDescent="0.25">
      <c r="S39" s="27"/>
      <c r="T39" s="27"/>
    </row>
  </sheetData>
  <sheetProtection algorithmName="SHA-512" hashValue="N0va9NS59K603l1wfosBrUughV8NEsrZM0Iw5Hy80MXP9pqPZ3ELcYVBmTH7LNwPP299yWNl2S+8b7KFrFusFQ==" saltValue="SYLCabskeuZwx9iUmXRUDA==" spinCount="100000" sheet="1" objects="1" scenarios="1"/>
  <mergeCells count="7">
    <mergeCell ref="B1:Q1"/>
    <mergeCell ref="M5:N5"/>
    <mergeCell ref="A7:A13"/>
    <mergeCell ref="A14:A20"/>
    <mergeCell ref="A21:A27"/>
    <mergeCell ref="D22:O27"/>
    <mergeCell ref="P25:P26"/>
  </mergeCells>
  <conditionalFormatting sqref="F14">
    <cfRule type="expression" dxfId="1639" priority="72">
      <formula>AND(($F14-$E14)&lt;TIME(0,30,0),$G14&lt;&gt;"")</formula>
    </cfRule>
  </conditionalFormatting>
  <conditionalFormatting sqref="F15">
    <cfRule type="expression" dxfId="1638" priority="71">
      <formula>AND(($F15-$E15)&lt;TIME(0,30,0),$G15&lt;&gt;"")</formula>
    </cfRule>
  </conditionalFormatting>
  <conditionalFormatting sqref="F16">
    <cfRule type="expression" dxfId="1637" priority="70">
      <formula>AND(($F16-$E16)&lt;TIME(0,30,0),$G16&lt;&gt;"")</formula>
    </cfRule>
  </conditionalFormatting>
  <conditionalFormatting sqref="F17">
    <cfRule type="expression" dxfId="1636" priority="69">
      <formula>AND(($F17-$E17)&lt;TIME(0,30,0),$G17&lt;&gt;"")</formula>
    </cfRule>
  </conditionalFormatting>
  <conditionalFormatting sqref="F18">
    <cfRule type="expression" dxfId="1635" priority="68">
      <formula>AND(($F18-$E18)&lt;TIME(0,30,0),$G18&lt;&gt;"")</formula>
    </cfRule>
  </conditionalFormatting>
  <conditionalFormatting sqref="F19">
    <cfRule type="expression" dxfId="1634" priority="67">
      <formula>AND(($F19-$E19)&lt;TIME(0,30,0),$G19&lt;&gt;"")</formula>
    </cfRule>
  </conditionalFormatting>
  <conditionalFormatting sqref="F20">
    <cfRule type="expression" dxfId="1633" priority="66">
      <formula>AND(($F20-$E20)&lt;TIME(0,30,0),$G20&lt;&gt;"")</formula>
    </cfRule>
  </conditionalFormatting>
  <conditionalFormatting sqref="F14:F20">
    <cfRule type="expression" dxfId="1632" priority="65">
      <formula>AND(($F14-$E14)&lt;TIME(0,30,0),$G14&lt;&gt;"")</formula>
    </cfRule>
  </conditionalFormatting>
  <conditionalFormatting sqref="F7">
    <cfRule type="expression" dxfId="1278" priority="64">
      <formula>AND(($F7-$E7)&lt;TIME(0,30,0),$G7&lt;&gt;"")</formula>
    </cfRule>
  </conditionalFormatting>
  <conditionalFormatting sqref="F7:F9">
    <cfRule type="expression" dxfId="1277" priority="63">
      <formula>AND(($F7-$E7)&lt;TIME(0,30,0),$G7&lt;&gt;"")</formula>
    </cfRule>
  </conditionalFormatting>
  <conditionalFormatting sqref="F8">
    <cfRule type="expression" dxfId="1276" priority="62">
      <formula>AND(($F8-$E8)&lt;TIME(0,30,0),$G8&lt;&gt;"")</formula>
    </cfRule>
  </conditionalFormatting>
  <conditionalFormatting sqref="F7">
    <cfRule type="expression" dxfId="1274" priority="60">
      <formula>AND(($F7-$E7)&lt;TIME(0,30,0),$G7&lt;&gt;"")</formula>
    </cfRule>
  </conditionalFormatting>
  <conditionalFormatting sqref="F11:F12">
    <cfRule type="expression" dxfId="1273" priority="59">
      <formula>AND(($F11-$E11)&lt;TIME(0,30,0),$G11&lt;&gt;"")</formula>
    </cfRule>
  </conditionalFormatting>
  <conditionalFormatting sqref="F11">
    <cfRule type="expression" dxfId="1272" priority="58">
      <formula>AND(($F11-$E11)&lt;TIME(0,30,0),$G11&lt;&gt;"")</formula>
    </cfRule>
  </conditionalFormatting>
  <conditionalFormatting sqref="F13">
    <cfRule type="expression" dxfId="1271" priority="57">
      <formula>AND(($F13-$E13)&lt;TIME(0,30,0),$G13&lt;&gt;"")</formula>
    </cfRule>
  </conditionalFormatting>
  <conditionalFormatting sqref="F13">
    <cfRule type="expression" dxfId="1270" priority="56">
      <formula>AND(($F13-$E13)&lt;TIME(0,30,0),$G13&lt;&gt;"")</formula>
    </cfRule>
  </conditionalFormatting>
  <conditionalFormatting sqref="H7:H8">
    <cfRule type="expression" dxfId="1059" priority="55">
      <formula>AND(($H7-$G7)&lt;TIME(0,30,0),$I7&lt;&gt;"")</formula>
    </cfRule>
  </conditionalFormatting>
  <conditionalFormatting sqref="H7:H8">
    <cfRule type="expression" dxfId="1058" priority="54">
      <formula>AND(($H7-$G7)&lt;TIME(0,30,0),$I7&lt;&gt;"")</formula>
    </cfRule>
  </conditionalFormatting>
  <conditionalFormatting sqref="H7:H8">
    <cfRule type="expression" dxfId="1057" priority="53">
      <formula>AND(($H7-$G7)&lt;TIME(0,30,0),$I7&lt;&gt;"")</formula>
    </cfRule>
  </conditionalFormatting>
  <conditionalFormatting sqref="J7:J8">
    <cfRule type="expression" dxfId="1056" priority="52">
      <formula>AND(($J7-$I7)&lt;TIME(0,30,0),$K7&lt;&gt;"")</formula>
    </cfRule>
  </conditionalFormatting>
  <conditionalFormatting sqref="J7:J8">
    <cfRule type="expression" dxfId="1055" priority="51">
      <formula>AND(($J7-$I7)&lt;TIME(0,30,0),$K7&lt;&gt;"")</formula>
    </cfRule>
  </conditionalFormatting>
  <conditionalFormatting sqref="H14">
    <cfRule type="expression" dxfId="836" priority="50">
      <formula>AND(($H14-$G14)&lt;TIME(0,30,0),$I14&lt;&gt;"")</formula>
    </cfRule>
  </conditionalFormatting>
  <conditionalFormatting sqref="J14">
    <cfRule type="expression" dxfId="835" priority="49">
      <formula>AND(($J14-$I14)&lt;TIME(0,30,0),$K14&lt;&gt;"")</formula>
    </cfRule>
  </conditionalFormatting>
  <conditionalFormatting sqref="H14">
    <cfRule type="expression" dxfId="834" priority="48">
      <formula>AND(($H14-$G14)&lt;TIME(0,30,0),$I14&lt;&gt;"")</formula>
    </cfRule>
  </conditionalFormatting>
  <conditionalFormatting sqref="H14">
    <cfRule type="expression" dxfId="833" priority="47">
      <formula>AND(($H14-$G14)&lt;TIME(0,30,0),$I14&lt;&gt;"")</formula>
    </cfRule>
  </conditionalFormatting>
  <conditionalFormatting sqref="J14">
    <cfRule type="expression" dxfId="832" priority="46">
      <formula>AND(($J14-$I14)&lt;TIME(0,30,0),$K14&lt;&gt;"")</formula>
    </cfRule>
  </conditionalFormatting>
  <conditionalFormatting sqref="H15 H20">
    <cfRule type="expression" dxfId="831" priority="45">
      <formula>AND(($H15-$G15)&lt;TIME(0,30,0),$I15&lt;&gt;"")</formula>
    </cfRule>
  </conditionalFormatting>
  <conditionalFormatting sqref="H15 H20">
    <cfRule type="expression" dxfId="830" priority="44">
      <formula>AND(($H15-$G15)&lt;TIME(0,30,0),$I15&lt;&gt;"")</formula>
    </cfRule>
  </conditionalFormatting>
  <conditionalFormatting sqref="H15 H20">
    <cfRule type="expression" dxfId="829" priority="43">
      <formula>AND(($H15-$G15)&lt;TIME(0,30,0),$I15&lt;&gt;"")</formula>
    </cfRule>
  </conditionalFormatting>
  <conditionalFormatting sqref="J15">
    <cfRule type="expression" dxfId="828" priority="42">
      <formula>AND(($J15-$I15)&lt;TIME(0,30,0),$K15&lt;&gt;"")</formula>
    </cfRule>
  </conditionalFormatting>
  <conditionalFormatting sqref="J15">
    <cfRule type="expression" dxfId="827" priority="41">
      <formula>AND(($J15-$I15)&lt;TIME(0,30,0),$K15&lt;&gt;"")</formula>
    </cfRule>
  </conditionalFormatting>
  <conditionalFormatting sqref="J20">
    <cfRule type="expression" dxfId="826" priority="40">
      <formula>AND(($J20-$I20)&lt;TIME(0,30,0),$K20&lt;&gt;"")</formula>
    </cfRule>
  </conditionalFormatting>
  <conditionalFormatting sqref="J20">
    <cfRule type="expression" dxfId="825" priority="39">
      <formula>AND(($J20-$I20)&lt;TIME(0,30,0),$K20&lt;&gt;"")</formula>
    </cfRule>
  </conditionalFormatting>
  <conditionalFormatting sqref="H16:H19">
    <cfRule type="expression" dxfId="824" priority="38">
      <formula>AND(($H16-$G16)&lt;TIME(0,30,0),$I16&lt;&gt;"")</formula>
    </cfRule>
  </conditionalFormatting>
  <conditionalFormatting sqref="H16:H19">
    <cfRule type="expression" dxfId="823" priority="37">
      <formula>AND(($H16-$G16)&lt;TIME(0,30,0),$I16&lt;&gt;"")</formula>
    </cfRule>
  </conditionalFormatting>
  <conditionalFormatting sqref="H16:H19">
    <cfRule type="expression" dxfId="822" priority="36">
      <formula>AND(($H16-$G16)&lt;TIME(0,30,0),$I16&lt;&gt;"")</formula>
    </cfRule>
  </conditionalFormatting>
  <conditionalFormatting sqref="J16:J19">
    <cfRule type="expression" dxfId="821" priority="35">
      <formula>AND(($J16-$I16)&lt;TIME(0,30,0),$K16&lt;&gt;"")</formula>
    </cfRule>
  </conditionalFormatting>
  <conditionalFormatting sqref="J16:J19">
    <cfRule type="expression" dxfId="820" priority="34">
      <formula>AND(($J16-$I16)&lt;TIME(0,30,0),$K16&lt;&gt;"")</formula>
    </cfRule>
  </conditionalFormatting>
  <conditionalFormatting sqref="H9">
    <cfRule type="expression" dxfId="483" priority="33">
      <formula>AND(($H9-$G9)&lt;TIME(0,30,0),$I9&lt;&gt;"")</formula>
    </cfRule>
  </conditionalFormatting>
  <conditionalFormatting sqref="H9">
    <cfRule type="expression" dxfId="482" priority="32">
      <formula>AND(($H9-$G9)&lt;TIME(0,30,0),$I9&lt;&gt;"")</formula>
    </cfRule>
  </conditionalFormatting>
  <conditionalFormatting sqref="H9">
    <cfRule type="expression" dxfId="481" priority="31">
      <formula>AND(($H9-$G9)&lt;TIME(0,30,0),$I9&lt;&gt;"")</formula>
    </cfRule>
  </conditionalFormatting>
  <conditionalFormatting sqref="J9">
    <cfRule type="expression" dxfId="480" priority="30">
      <formula>AND(($J9-$I9)&lt;TIME(0,30,0),$K9&lt;&gt;"")</formula>
    </cfRule>
  </conditionalFormatting>
  <conditionalFormatting sqref="J9">
    <cfRule type="expression" dxfId="479" priority="29">
      <formula>AND(($J9-$I9)&lt;TIME(0,30,0),$K9&lt;&gt;"")</formula>
    </cfRule>
  </conditionalFormatting>
  <conditionalFormatting sqref="H11">
    <cfRule type="expression" dxfId="478" priority="28">
      <formula>AND(($H11-$G11)&lt;TIME(0,30,0),$I11&lt;&gt;"")</formula>
    </cfRule>
  </conditionalFormatting>
  <conditionalFormatting sqref="H11">
    <cfRule type="expression" dxfId="477" priority="27">
      <formula>AND(($H11-$G11)&lt;TIME(0,30,0),$I11&lt;&gt;"")</formula>
    </cfRule>
  </conditionalFormatting>
  <conditionalFormatting sqref="H11">
    <cfRule type="expression" dxfId="476" priority="26">
      <formula>AND(($H11-$G11)&lt;TIME(0,30,0),$I11&lt;&gt;"")</formula>
    </cfRule>
  </conditionalFormatting>
  <conditionalFormatting sqref="J11">
    <cfRule type="expression" dxfId="475" priority="25">
      <formula>AND(($J11-$I11)&lt;TIME(0,30,0),$K11&lt;&gt;"")</formula>
    </cfRule>
  </conditionalFormatting>
  <conditionalFormatting sqref="J11">
    <cfRule type="expression" dxfId="474" priority="24">
      <formula>AND(($J11-$I11)&lt;TIME(0,30,0),$K11&lt;&gt;"")</formula>
    </cfRule>
  </conditionalFormatting>
  <conditionalFormatting sqref="H12">
    <cfRule type="expression" dxfId="473" priority="23">
      <formula>AND(($H12-$G12)&lt;TIME(0,30,0),$I12&lt;&gt;"")</formula>
    </cfRule>
  </conditionalFormatting>
  <conditionalFormatting sqref="H12">
    <cfRule type="expression" dxfId="472" priority="22">
      <formula>AND(($H12-$G12)&lt;TIME(0,30,0),$I12&lt;&gt;"")</formula>
    </cfRule>
  </conditionalFormatting>
  <conditionalFormatting sqref="H12">
    <cfRule type="expression" dxfId="471" priority="21">
      <formula>AND(($H12-$G12)&lt;TIME(0,30,0),$I12&lt;&gt;"")</formula>
    </cfRule>
  </conditionalFormatting>
  <conditionalFormatting sqref="J12">
    <cfRule type="expression" dxfId="470" priority="20">
      <formula>AND(($J12-$I12)&lt;TIME(0,30,0),$K12&lt;&gt;"")</formula>
    </cfRule>
  </conditionalFormatting>
  <conditionalFormatting sqref="J12">
    <cfRule type="expression" dxfId="469" priority="19">
      <formula>AND(($J12-$I12)&lt;TIME(0,30,0),$K12&lt;&gt;"")</formula>
    </cfRule>
  </conditionalFormatting>
  <conditionalFormatting sqref="H13">
    <cfRule type="expression" dxfId="348" priority="18">
      <formula>AND(($H13-$G13)&lt;TIME(0,30,0),$I13&lt;&gt;"")</formula>
    </cfRule>
  </conditionalFormatting>
  <conditionalFormatting sqref="H13">
    <cfRule type="expression" dxfId="347" priority="17">
      <formula>AND(($H13-$G13)&lt;TIME(0,30,0),$I13&lt;&gt;"")</formula>
    </cfRule>
  </conditionalFormatting>
  <conditionalFormatting sqref="H13">
    <cfRule type="expression" dxfId="346" priority="16">
      <formula>AND(($H13-$G13)&lt;TIME(0,30,0),$I13&lt;&gt;"")</formula>
    </cfRule>
  </conditionalFormatting>
  <conditionalFormatting sqref="J13">
    <cfRule type="expression" dxfId="345" priority="15">
      <formula>AND(($J13-$I13)&lt;TIME(0,30,0),$K13&lt;&gt;"")</formula>
    </cfRule>
  </conditionalFormatting>
  <conditionalFormatting sqref="J13">
    <cfRule type="expression" dxfId="344" priority="14">
      <formula>AND(($J13-$I13)&lt;TIME(0,30,0),$K13&lt;&gt;"")</formula>
    </cfRule>
  </conditionalFormatting>
  <conditionalFormatting sqref="J10">
    <cfRule type="expression" dxfId="132" priority="13">
      <formula>AND(($F10-$E10)&lt;TIME(0,30,0),$G10&lt;&gt;"")</formula>
    </cfRule>
  </conditionalFormatting>
  <conditionalFormatting sqref="J10">
    <cfRule type="expression" dxfId="131" priority="12">
      <formula>AND(($F10-$E10)&lt;TIME(0,30,0),$G10&lt;&gt;"")</formula>
    </cfRule>
  </conditionalFormatting>
  <conditionalFormatting sqref="F10">
    <cfRule type="expression" dxfId="130" priority="11">
      <formula>AND(($F10-$E10)&lt;TIME(0,30,0),$G10&lt;&gt;"")</formula>
    </cfRule>
  </conditionalFormatting>
  <conditionalFormatting sqref="H10">
    <cfRule type="expression" dxfId="129" priority="10">
      <formula>AND(($H10-$G10)&lt;TIME(0,30,0),$I10&lt;&gt;"")</formula>
    </cfRule>
  </conditionalFormatting>
  <conditionalFormatting sqref="H10">
    <cfRule type="expression" dxfId="128" priority="9">
      <formula>AND(($H10-$G10)&lt;TIME(0,30,0),$I10&lt;&gt;"")</formula>
    </cfRule>
  </conditionalFormatting>
  <conditionalFormatting sqref="H10">
    <cfRule type="expression" dxfId="127" priority="8">
      <formula>AND(($H10-$G10)&lt;TIME(0,30,0),$I10&lt;&gt;"")</formula>
    </cfRule>
  </conditionalFormatting>
  <conditionalFormatting sqref="F21">
    <cfRule type="expression" dxfId="57" priority="7">
      <formula>AND(($F21-$E21)&lt;TIME(0,30,0),$G21&lt;&gt;"")</formula>
    </cfRule>
  </conditionalFormatting>
  <conditionalFormatting sqref="F21">
    <cfRule type="expression" dxfId="56" priority="6">
      <formula>AND(($F21-$E21)&lt;TIME(0,30,0),$G21&lt;&gt;"")</formula>
    </cfRule>
  </conditionalFormatting>
  <conditionalFormatting sqref="H21">
    <cfRule type="expression" dxfId="55" priority="5">
      <formula>AND(($H21-$G21)&lt;TIME(0,30,0),$I21&lt;&gt;"")</formula>
    </cfRule>
  </conditionalFormatting>
  <conditionalFormatting sqref="H21">
    <cfRule type="expression" dxfId="54" priority="4">
      <formula>AND(($H21-$G21)&lt;TIME(0,30,0),$I21&lt;&gt;"")</formula>
    </cfRule>
  </conditionalFormatting>
  <conditionalFormatting sqref="H21">
    <cfRule type="expression" dxfId="53" priority="3">
      <formula>AND(($H21-$G21)&lt;TIME(0,30,0),$I21&lt;&gt;"")</formula>
    </cfRule>
  </conditionalFormatting>
  <conditionalFormatting sqref="J21">
    <cfRule type="expression" dxfId="52" priority="2">
      <formula>AND(($J21-$I21)&lt;TIME(0,30,0),$K21&lt;&gt;"")</formula>
    </cfRule>
  </conditionalFormatting>
  <conditionalFormatting sqref="J21">
    <cfRule type="expression" dxfId="51" priority="1">
      <formula>AND(($J21-$I21)&lt;TIME(0,30,0),$K21&lt;&gt;"")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62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thickBot="1" x14ac:dyDescent="0.3">
      <c r="A7" s="232" t="s">
        <v>21</v>
      </c>
      <c r="B7" s="146" t="s">
        <v>2</v>
      </c>
      <c r="C7" s="147">
        <v>43646</v>
      </c>
      <c r="D7" s="195" t="str">
        <f>IF(ISBLANK('7-15-2019'!D21), "", '7-15-2019'!D21)</f>
        <v/>
      </c>
      <c r="E7" s="194" t="str">
        <f>IF(ISBLANK('7-15-2019'!E21), "", '7-15-2019'!E21)</f>
        <v/>
      </c>
      <c r="F7" s="194" t="str">
        <f>IF(ISBLANK('7-15-2019'!F21), "", '7-15-2019'!F21)</f>
        <v/>
      </c>
      <c r="G7" s="194" t="str">
        <f>IF(ISBLANK('7-15-2019'!G21), "", '7-15-2019'!G21)</f>
        <v/>
      </c>
      <c r="H7" s="194" t="str">
        <f>IF(ISBLANK('7-15-2019'!H21), "", '7-15-2019'!H21)</f>
        <v/>
      </c>
      <c r="I7" s="194" t="str">
        <f>IF(ISBLANK('7-15-2019'!I21), "", '7-15-2019'!I21)</f>
        <v/>
      </c>
      <c r="J7" s="194" t="str">
        <f>IF(ISBLANK('7-15-2019'!J21), "", '7-15-2019'!J21)</f>
        <v/>
      </c>
      <c r="K7" s="198" t="str">
        <f>IF(ISBLANK('7-15-2019'!K21), "", '7-15-2019'!K21)</f>
        <v/>
      </c>
      <c r="L7" s="197">
        <f>'7-15-2019'!L21</f>
        <v>0</v>
      </c>
      <c r="M7" s="195" t="str">
        <f>IF(ISBLANK('7-15-2019'!M21), "", '7-15-2019'!M21)</f>
        <v/>
      </c>
      <c r="N7" s="196" t="str">
        <f>IF(ISBLANK('7-15-2019'!N21), "", '7-15-2019'!N21)</f>
        <v/>
      </c>
      <c r="O7" s="197">
        <f>'7-15-2019'!O21</f>
        <v>0</v>
      </c>
      <c r="P7" s="20"/>
    </row>
    <row r="8" spans="1:20" ht="20.100000000000001" customHeight="1" x14ac:dyDescent="0.25">
      <c r="A8" s="233"/>
      <c r="B8" s="129" t="s">
        <v>3</v>
      </c>
      <c r="C8" s="130">
        <v>43647</v>
      </c>
      <c r="D8" s="82"/>
      <c r="E8" s="61"/>
      <c r="F8" s="61"/>
      <c r="G8" s="61"/>
      <c r="H8" s="48"/>
      <c r="I8" s="48"/>
      <c r="J8" s="48"/>
      <c r="K8" s="132"/>
      <c r="L8" s="133">
        <f t="shared" ref="L8:L9" si="0">IF(AND(ISBLANK(K8),ISBLANK(I8),ISBLANK(G8)),(E8-D8),
IF(AND(ISBLANK(K8),ISBLANK(I8),((F8-E8)&lt;TIME(0,30,0))),(G8-D8),
IF(ISBLANK(I8),((E8-D8)+(G8-F8)),
IF(AND(ISBLANK(K8),((H8-G8)&lt;TIME(0,30,0)),((F8-E8)&lt;TIME(0,30,0))),(I8-D8),
IF(AND(ISBLANK(K8),((H8-G8)&lt;TIME(0,30,0))),((I8-F8)+(E8-D8)),
IF(AND(ISBLANK(K8),((F8-E8)&lt;TIME(0,30,0))),((I8-H8)+(G8-D8)),
IF(ISBLANK(J8),((I8-H8)+(E8-D8)+(G8-F8)),
IF(AND((J8-I8)&lt;TIME(0,30,0),(H8-G8)&lt;TIME(0,30,0),(F8-E8)&lt;TIME(0,30,0)),(K8-D8),
IF(AND((J8-I8)&lt;TIME(0,30,0),(H8-G8)&lt;TIME(0,30,0)),(K8-F8)+(E8-D8),
IF(AND((J8-I8)&lt;TIME(0,30,0),(F8-E8)&lt;TIME(0,30,0)),(K8-H8)+(G8-D8),
IF(AND((J8-I8)&lt;TIME(0,30,0)),(K8-H8)+(E8-D8)+(G8-F8),
IF(AND((H8-G8)&lt;TIME(0,30,0),(F8-E8)&lt;TIME(0,30,0)),(I8-D8)+(K8-J8),
IF(AND((J8-I8)&lt;TIME(0,30,0),(F8-E8)&lt;TIME(0,30,0)),(G8-D8)+(K8-H8),
IF(AND((H8-G8)&lt;TIME(0,30,0)),(K8-J8)+(I8-F8)+(E8-D8),
IF(AND((F8-E8)&lt;TIME(0,30,0)),(K8-J8)+(I8-H8)+(G8-D8),
((E8-D8)+(G8-F8)+(I8-H8)+(K8-J8)))))))))))))))))</f>
        <v>0</v>
      </c>
      <c r="M8" s="106"/>
      <c r="N8" s="120"/>
      <c r="O8" s="136">
        <f t="shared" ref="O8:O9" si="1">N8+L8</f>
        <v>0</v>
      </c>
      <c r="P8" s="21"/>
    </row>
    <row r="9" spans="1:20" ht="20.100000000000001" customHeight="1" x14ac:dyDescent="0.25">
      <c r="A9" s="233"/>
      <c r="B9" s="63" t="s">
        <v>4</v>
      </c>
      <c r="C9" s="85">
        <v>43648</v>
      </c>
      <c r="D9" s="77"/>
      <c r="E9" s="41"/>
      <c r="F9" s="41"/>
      <c r="G9" s="41"/>
      <c r="H9" s="41"/>
      <c r="I9" s="41"/>
      <c r="J9" s="41"/>
      <c r="K9" s="95"/>
      <c r="L9" s="109">
        <f t="shared" si="0"/>
        <v>0</v>
      </c>
      <c r="M9" s="101"/>
      <c r="N9" s="115"/>
      <c r="O9" s="123">
        <f t="shared" si="1"/>
        <v>0</v>
      </c>
      <c r="P9" s="21"/>
    </row>
    <row r="10" spans="1:20" ht="20.100000000000001" customHeight="1" x14ac:dyDescent="0.25">
      <c r="A10" s="233"/>
      <c r="B10" s="63" t="s">
        <v>5</v>
      </c>
      <c r="C10" s="85">
        <v>43649</v>
      </c>
      <c r="D10" s="77"/>
      <c r="E10" s="41"/>
      <c r="F10" s="41"/>
      <c r="G10" s="41"/>
      <c r="H10" s="41"/>
      <c r="I10" s="41"/>
      <c r="J10" s="41"/>
      <c r="K10" s="95"/>
      <c r="L10" s="109">
        <f>IF(AND(ISBLANK(K10),ISBLANK(I10),ISBLANK(G10)),(E10-D10),
IF(AND(ISBLANK(K10),ISBLANK(I10),((F10-E10)&lt;TIME(0,30,0))),(G10-D10),
IF(ISBLANK(I10),((E10-D10)+(G10-F10)),
IF(AND(ISBLANK(K10),((H10-G10)&lt;TIME(0,30,0)),((F10-E10)&lt;TIME(0,30,0))),(I10-D10),
IF(AND(ISBLANK(K10),((H10-G10)&lt;TIME(0,30,0))),((I10-F10)+(E10-D10)),
IF(AND(ISBLANK(K10),((F10-E10)&lt;TIME(0,30,0))),((I10-H10)+(G10-D10)),
IF(ISBLANK(J10),((I10-H10)+(E10-D10)+(G10-F10)),
IF(AND((J10-I10)&lt;TIME(0,30,0),(H10-G10)&lt;TIME(0,30,0),(F10-E10)&lt;TIME(0,30,0)),(K10-D10),
IF(AND((J10-I10)&lt;TIME(0,30,0),(H10-G10)&lt;TIME(0,30,0)),(K10-F10)+(E10-D10),
IF(AND((J10-I10)&lt;TIME(0,30,0),(F10-E10)&lt;TIME(0,30,0)),(K10-H10)+(G10-D10),
IF(AND((J10-I10)&lt;TIME(0,30,0)),(K10-H10)+(E10-D10)+(G10-F10),
IF(AND((H10-G10)&lt;TIME(0,30,0),(F10-E10)&lt;TIME(0,30,0)),(I10-D10)+(K10-J10),
IF(AND((J10-I10)&lt;TIME(0,30,0),(F10-E10)&lt;TIME(0,30,0)),(G10-D10)+(K10-H10),
IF(AND((H10-G10)&lt;TIME(0,30,0)),(K10-J10)+(I10-F10)+(E10-D10),
IF(AND((F10-E10)&lt;TIME(0,30,0)),(K10-J10)+(I10-H10)+(G10-D10),
((E10-D10)+(G10-F10)+(I10-H10)+(K10-J10)))))))))))))))))</f>
        <v>0</v>
      </c>
      <c r="M10" s="101"/>
      <c r="N10" s="115"/>
      <c r="O10" s="123">
        <f>N10+L10</f>
        <v>0</v>
      </c>
      <c r="P10" s="21"/>
    </row>
    <row r="11" spans="1:20" ht="20.100000000000001" customHeight="1" x14ac:dyDescent="0.25">
      <c r="A11" s="233"/>
      <c r="B11" s="63" t="s">
        <v>6</v>
      </c>
      <c r="C11" s="85">
        <v>43650</v>
      </c>
      <c r="D11" s="77"/>
      <c r="E11" s="41"/>
      <c r="F11" s="41"/>
      <c r="G11" s="41"/>
      <c r="H11" s="41"/>
      <c r="I11" s="41"/>
      <c r="J11" s="41"/>
      <c r="K11" s="41"/>
      <c r="L11" s="109">
        <f t="shared" ref="L11:L22" si="2">IF(AND(ISBLANK(K11),ISBLANK(I11),ISBLANK(G11)),(E11-D11),
IF(AND(ISBLANK(K11),ISBLANK(I11),((F11-E11)&lt;TIME(0,30,0))),(G11-D11),
IF(ISBLANK(I11),((E11-D11)+(G11-F11)),
IF(AND(ISBLANK(K11),((H11-G11)&lt;TIME(0,30,0)),((F11-E11)&lt;TIME(0,30,0))),(I11-D11),
IF(AND(ISBLANK(K11),((H11-G11)&lt;TIME(0,30,0))),((I11-F11)+(E11-D11)),
IF(AND(ISBLANK(K11),((F11-E11)&lt;TIME(0,30,0))),((I11-H11)+(G11-D11)),
IF(ISBLANK(J11),((I11-H11)+(E11-D11)+(G11-F11)),
IF(AND((J11-I11)&lt;TIME(0,30,0),(H11-G11)&lt;TIME(0,30,0),(F11-E11)&lt;TIME(0,30,0)),(K11-D11),
IF(AND((J11-I11)&lt;TIME(0,30,0),(H11-G11)&lt;TIME(0,30,0)),(K11-F11)+(E11-D11),
IF(AND((J11-I11)&lt;TIME(0,30,0),(F11-E11)&lt;TIME(0,30,0)),(K11-H11)+(G11-D11),
IF(AND((J11-I11)&lt;TIME(0,30,0)),(K11-H11)+(E11-D11)+(G11-F11),
IF(AND((H11-G11)&lt;TIME(0,30,0),(F11-E11)&lt;TIME(0,30,0)),(I11-D11)+(K11-J11),
IF(AND((J11-I11)&lt;TIME(0,30,0),(F11-E11)&lt;TIME(0,30,0)),(G11-D11)+(K11-H11),
IF(AND((H11-G11)&lt;TIME(0,30,0)),(K11-J11)+(I11-F11)+(E11-D11),
IF(AND((F11-E11)&lt;TIME(0,30,0)),(K11-J11)+(I11-H11)+(G11-D11),
((E11-D11)+(G11-F11)+(I11-H11)+(K11-J11)))))))))))))))))</f>
        <v>0</v>
      </c>
      <c r="M11" s="101"/>
      <c r="N11" s="115"/>
      <c r="O11" s="123">
        <f t="shared" ref="O11:O22" si="3">N11+L11</f>
        <v>0</v>
      </c>
      <c r="P11" s="21"/>
    </row>
    <row r="12" spans="1:20" ht="20.100000000000001" customHeight="1" thickBot="1" x14ac:dyDescent="0.3">
      <c r="A12" s="233"/>
      <c r="B12" s="63" t="s">
        <v>7</v>
      </c>
      <c r="C12" s="85">
        <v>43651</v>
      </c>
      <c r="D12" s="77"/>
      <c r="E12" s="41"/>
      <c r="F12" s="41"/>
      <c r="G12" s="41"/>
      <c r="H12" s="41"/>
      <c r="I12" s="41"/>
      <c r="J12" s="41"/>
      <c r="K12" s="41"/>
      <c r="L12" s="109">
        <f t="shared" si="2"/>
        <v>0</v>
      </c>
      <c r="M12" s="101"/>
      <c r="N12" s="115"/>
      <c r="O12" s="123">
        <f t="shared" si="3"/>
        <v>0</v>
      </c>
      <c r="P12" s="22" t="s">
        <v>19</v>
      </c>
      <c r="R12" s="2"/>
    </row>
    <row r="13" spans="1:20" ht="20.100000000000001" customHeight="1" thickBot="1" x14ac:dyDescent="0.3">
      <c r="A13" s="234"/>
      <c r="B13" s="71" t="s">
        <v>8</v>
      </c>
      <c r="C13" s="86">
        <v>43652</v>
      </c>
      <c r="D13" s="141"/>
      <c r="E13" s="47"/>
      <c r="F13" s="47"/>
      <c r="G13" s="47"/>
      <c r="H13" s="72"/>
      <c r="I13" s="72"/>
      <c r="J13" s="72"/>
      <c r="K13" s="96"/>
      <c r="L13" s="110">
        <f t="shared" si="2"/>
        <v>0</v>
      </c>
      <c r="M13" s="143"/>
      <c r="N13" s="144"/>
      <c r="O13" s="124">
        <f t="shared" si="3"/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43653</v>
      </c>
      <c r="D14" s="79"/>
      <c r="E14" s="51"/>
      <c r="F14" s="51"/>
      <c r="G14" s="51"/>
      <c r="H14" s="52"/>
      <c r="I14" s="52"/>
      <c r="J14" s="52"/>
      <c r="K14" s="97"/>
      <c r="L14" s="111">
        <f t="shared" si="2"/>
        <v>0</v>
      </c>
      <c r="M14" s="103"/>
      <c r="N14" s="117"/>
      <c r="O14" s="125">
        <f t="shared" si="3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43654</v>
      </c>
      <c r="D15" s="80"/>
      <c r="E15" s="24"/>
      <c r="F15" s="24"/>
      <c r="G15" s="24"/>
      <c r="H15" s="23"/>
      <c r="I15" s="23"/>
      <c r="J15" s="23"/>
      <c r="K15" s="98"/>
      <c r="L15" s="112">
        <f t="shared" si="2"/>
        <v>0</v>
      </c>
      <c r="M15" s="104"/>
      <c r="N15" s="118"/>
      <c r="O15" s="126">
        <f t="shared" si="3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43655</v>
      </c>
      <c r="D16" s="80"/>
      <c r="E16" s="24"/>
      <c r="F16" s="24"/>
      <c r="G16" s="24"/>
      <c r="H16" s="23"/>
      <c r="I16" s="23"/>
      <c r="J16" s="23"/>
      <c r="K16" s="98"/>
      <c r="L16" s="112">
        <f t="shared" si="2"/>
        <v>0</v>
      </c>
      <c r="M16" s="104"/>
      <c r="N16" s="118"/>
      <c r="O16" s="126">
        <f t="shared" si="3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43656</v>
      </c>
      <c r="D17" s="80"/>
      <c r="E17" s="24"/>
      <c r="F17" s="24"/>
      <c r="G17" s="24"/>
      <c r="H17" s="23"/>
      <c r="I17" s="23"/>
      <c r="J17" s="23"/>
      <c r="K17" s="98"/>
      <c r="L17" s="112">
        <f t="shared" si="2"/>
        <v>0</v>
      </c>
      <c r="M17" s="104"/>
      <c r="N17" s="118"/>
      <c r="O17" s="126">
        <f t="shared" si="3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43657</v>
      </c>
      <c r="D18" s="80"/>
      <c r="E18" s="24"/>
      <c r="F18" s="24"/>
      <c r="G18" s="24"/>
      <c r="H18" s="23"/>
      <c r="I18" s="23"/>
      <c r="J18" s="23"/>
      <c r="K18" s="98"/>
      <c r="L18" s="112">
        <f t="shared" si="2"/>
        <v>0</v>
      </c>
      <c r="M18" s="104"/>
      <c r="N18" s="118"/>
      <c r="O18" s="126">
        <f t="shared" si="3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43658</v>
      </c>
      <c r="D19" s="80"/>
      <c r="E19" s="24"/>
      <c r="F19" s="24"/>
      <c r="G19" s="24"/>
      <c r="H19" s="23"/>
      <c r="I19" s="23"/>
      <c r="J19" s="23"/>
      <c r="K19" s="98"/>
      <c r="L19" s="112">
        <f t="shared" si="2"/>
        <v>0</v>
      </c>
      <c r="M19" s="104"/>
      <c r="N19" s="118"/>
      <c r="O19" s="126">
        <f t="shared" si="3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43659</v>
      </c>
      <c r="D20" s="81"/>
      <c r="E20" s="57"/>
      <c r="F20" s="57"/>
      <c r="G20" s="57"/>
      <c r="H20" s="58"/>
      <c r="I20" s="58"/>
      <c r="J20" s="58"/>
      <c r="K20" s="99"/>
      <c r="L20" s="113">
        <f t="shared" si="2"/>
        <v>0</v>
      </c>
      <c r="M20" s="105"/>
      <c r="N20" s="119"/>
      <c r="O20" s="127">
        <f t="shared" si="3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x14ac:dyDescent="0.25">
      <c r="A21" s="232" t="s">
        <v>21</v>
      </c>
      <c r="B21" s="60" t="s">
        <v>2</v>
      </c>
      <c r="C21" s="90">
        <v>43660</v>
      </c>
      <c r="D21" s="131"/>
      <c r="E21" s="48"/>
      <c r="F21" s="48"/>
      <c r="G21" s="48"/>
      <c r="H21" s="48"/>
      <c r="I21" s="48"/>
      <c r="J21" s="48"/>
      <c r="K21" s="132"/>
      <c r="L21" s="114">
        <f t="shared" si="2"/>
        <v>0</v>
      </c>
      <c r="M21" s="134"/>
      <c r="N21" s="49"/>
      <c r="O21" s="128">
        <f t="shared" si="3"/>
        <v>0</v>
      </c>
      <c r="P21" s="25"/>
      <c r="R21" s="2"/>
    </row>
    <row r="22" spans="1:20" ht="20.100000000000001" customHeight="1" thickBot="1" x14ac:dyDescent="0.3">
      <c r="A22" s="233"/>
      <c r="B22" s="139" t="s">
        <v>3</v>
      </c>
      <c r="C22" s="140">
        <v>43661</v>
      </c>
      <c r="D22" s="78"/>
      <c r="E22" s="72"/>
      <c r="F22" s="72"/>
      <c r="G22" s="72"/>
      <c r="H22" s="72"/>
      <c r="I22" s="72"/>
      <c r="J22" s="72"/>
      <c r="K22" s="96"/>
      <c r="L22" s="110">
        <f t="shared" si="2"/>
        <v>0</v>
      </c>
      <c r="M22" s="102"/>
      <c r="N22" s="73"/>
      <c r="O22" s="124">
        <f t="shared" si="3"/>
        <v>0</v>
      </c>
      <c r="P22" s="21"/>
      <c r="R22" s="2"/>
    </row>
    <row r="23" spans="1:20" ht="20.100000000000001" customHeight="1" x14ac:dyDescent="0.25">
      <c r="A23" s="233"/>
      <c r="B23" s="66" t="s">
        <v>4</v>
      </c>
      <c r="C23" s="83">
        <v>43662</v>
      </c>
      <c r="D23" s="267" t="s">
        <v>117</v>
      </c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8"/>
      <c r="P23" s="21"/>
      <c r="R23" s="2"/>
    </row>
    <row r="24" spans="1:20" ht="20.100000000000001" customHeight="1" x14ac:dyDescent="0.25">
      <c r="A24" s="233"/>
      <c r="B24" s="69" t="s">
        <v>5</v>
      </c>
      <c r="C24" s="84">
        <v>43663</v>
      </c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70"/>
      <c r="P24" s="21"/>
      <c r="R24" s="2"/>
    </row>
    <row r="25" spans="1:20" ht="20.100000000000001" customHeight="1" x14ac:dyDescent="0.25">
      <c r="A25" s="233"/>
      <c r="B25" s="69" t="s">
        <v>6</v>
      </c>
      <c r="C25" s="84">
        <v>43664</v>
      </c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70"/>
      <c r="P25" s="230" t="s">
        <v>107</v>
      </c>
      <c r="R25" s="2"/>
    </row>
    <row r="26" spans="1:20" ht="20.100000000000001" customHeight="1" thickBot="1" x14ac:dyDescent="0.3">
      <c r="A26" s="233"/>
      <c r="B26" s="69" t="s">
        <v>7</v>
      </c>
      <c r="C26" s="84">
        <v>43665</v>
      </c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70"/>
      <c r="P26" s="231"/>
      <c r="R26" s="2"/>
    </row>
    <row r="27" spans="1:20" ht="20.100000000000001" customHeight="1" thickBot="1" x14ac:dyDescent="0.3">
      <c r="A27" s="234"/>
      <c r="B27" s="65" t="s">
        <v>8</v>
      </c>
      <c r="C27" s="91">
        <v>43666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  <c r="P27" s="40">
        <f>SUM(O8:O22)</f>
        <v>0</v>
      </c>
      <c r="Q27" s="28">
        <f>P27*24</f>
        <v>0</v>
      </c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28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25</v>
      </c>
      <c r="S29" s="27"/>
      <c r="T29" s="27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8" t="s">
        <v>27</v>
      </c>
      <c r="S30" s="27"/>
      <c r="T30" s="27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7"/>
      <c r="T31" s="27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thickBot="1" x14ac:dyDescent="0.3">
      <c r="A33" s="39" t="s">
        <v>59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 t="s">
        <v>29</v>
      </c>
      <c r="O33" s="18"/>
      <c r="S33" s="27"/>
      <c r="T33" s="27"/>
    </row>
    <row r="34" spans="1:20" ht="20.100000000000001" customHeight="1" thickBot="1" x14ac:dyDescent="0.3">
      <c r="A34" s="37" t="s">
        <v>60</v>
      </c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3" t="s">
        <v>30</v>
      </c>
      <c r="Q34" s="44"/>
      <c r="S34" s="27"/>
      <c r="T34" s="27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7"/>
      <c r="T35" s="27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7"/>
      <c r="T36" s="27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7"/>
      <c r="T37" s="27"/>
    </row>
    <row r="38" spans="1:20" x14ac:dyDescent="0.25">
      <c r="C38" s="36" t="s">
        <v>61</v>
      </c>
      <c r="S38" s="27"/>
      <c r="T38" s="27"/>
    </row>
    <row r="39" spans="1:20" x14ac:dyDescent="0.25">
      <c r="S39" s="27"/>
      <c r="T39" s="27"/>
    </row>
  </sheetData>
  <sheetProtection algorithmName="SHA-512" hashValue="BzwK1bHHGdg2avAMqETCax/B5cgEBWz2AfaBdQXmZN0+Ef/6GrG0lJZ01UH9gPOe1x6KUh0z7nVSO+XA83EWdw==" saltValue="f7G5vzySCW4XF0n87ASVGw==" spinCount="100000" sheet="1" objects="1" scenarios="1"/>
  <mergeCells count="7">
    <mergeCell ref="B1:Q1"/>
    <mergeCell ref="M5:N5"/>
    <mergeCell ref="A7:A13"/>
    <mergeCell ref="A14:A20"/>
    <mergeCell ref="A21:A27"/>
    <mergeCell ref="D23:O27"/>
    <mergeCell ref="P25:P26"/>
  </mergeCells>
  <conditionalFormatting sqref="F14">
    <cfRule type="expression" dxfId="1631" priority="76">
      <formula>AND(($F14-$E14)&lt;TIME(0,30,0),$G14&lt;&gt;"")</formula>
    </cfRule>
  </conditionalFormatting>
  <conditionalFormatting sqref="F15">
    <cfRule type="expression" dxfId="1630" priority="75">
      <formula>AND(($F15-$E15)&lt;TIME(0,30,0),$G15&lt;&gt;"")</formula>
    </cfRule>
  </conditionalFormatting>
  <conditionalFormatting sqref="F16">
    <cfRule type="expression" dxfId="1629" priority="74">
      <formula>AND(($F16-$E16)&lt;TIME(0,30,0),$G16&lt;&gt;"")</formula>
    </cfRule>
  </conditionalFormatting>
  <conditionalFormatting sqref="F17">
    <cfRule type="expression" dxfId="1628" priority="73">
      <formula>AND(($F17-$E17)&lt;TIME(0,30,0),$G17&lt;&gt;"")</formula>
    </cfRule>
  </conditionalFormatting>
  <conditionalFormatting sqref="F18">
    <cfRule type="expression" dxfId="1627" priority="72">
      <formula>AND(($F18-$E18)&lt;TIME(0,30,0),$G18&lt;&gt;"")</formula>
    </cfRule>
  </conditionalFormatting>
  <conditionalFormatting sqref="F19">
    <cfRule type="expression" dxfId="1626" priority="71">
      <formula>AND(($F19-$E19)&lt;TIME(0,30,0),$G19&lt;&gt;"")</formula>
    </cfRule>
  </conditionalFormatting>
  <conditionalFormatting sqref="F20">
    <cfRule type="expression" dxfId="1625" priority="70">
      <formula>AND(($F20-$E20)&lt;TIME(0,30,0),$G20&lt;&gt;"")</formula>
    </cfRule>
  </conditionalFormatting>
  <conditionalFormatting sqref="F14:F20">
    <cfRule type="expression" dxfId="1624" priority="69">
      <formula>AND(($F14-$E14)&lt;TIME(0,30,0),$G14&lt;&gt;"")</formula>
    </cfRule>
  </conditionalFormatting>
  <conditionalFormatting sqref="F8">
    <cfRule type="expression" dxfId="1507" priority="68">
      <formula>AND(($F8-$E8)&lt;TIME(0,30,0),$G8&lt;&gt;"")</formula>
    </cfRule>
  </conditionalFormatting>
  <conditionalFormatting sqref="F8:F10 F13">
    <cfRule type="expression" dxfId="1506" priority="67">
      <formula>AND(($F8-$E8)&lt;TIME(0,30,0),$G8&lt;&gt;"")</formula>
    </cfRule>
  </conditionalFormatting>
  <conditionalFormatting sqref="F9">
    <cfRule type="expression" dxfId="1505" priority="66">
      <formula>AND(($F9-$E9)&lt;TIME(0,30,0),$G9&lt;&gt;"")</formula>
    </cfRule>
  </conditionalFormatting>
  <conditionalFormatting sqref="F13">
    <cfRule type="expression" dxfId="1503" priority="64">
      <formula>AND(($F13-$E13)&lt;TIME(0,30,0),$G13&lt;&gt;"")</formula>
    </cfRule>
  </conditionalFormatting>
  <conditionalFormatting sqref="F8">
    <cfRule type="expression" dxfId="1502" priority="63">
      <formula>AND(($F8-$E8)&lt;TIME(0,30,0),$G8&lt;&gt;"")</formula>
    </cfRule>
  </conditionalFormatting>
  <conditionalFormatting sqref="J21">
    <cfRule type="expression" dxfId="1445" priority="61">
      <formula>AND(($J21-$I21)&lt;TIME(0,30,0),$K21&lt;&gt;"")</formula>
    </cfRule>
  </conditionalFormatting>
  <conditionalFormatting sqref="F21">
    <cfRule type="expression" dxfId="1444" priority="62">
      <formula>AND(($F21-$E21)&lt;TIME(0,30,0),$G21&lt;&gt;"")</formula>
    </cfRule>
  </conditionalFormatting>
  <conditionalFormatting sqref="F22">
    <cfRule type="expression" dxfId="1443" priority="60">
      <formula>AND(($F22-$E22)&lt;TIME(0,30,0),$G22&lt;&gt;"")</formula>
    </cfRule>
  </conditionalFormatting>
  <conditionalFormatting sqref="F21:F22">
    <cfRule type="expression" dxfId="1442" priority="59">
      <formula>AND(($F21-$E21)&lt;TIME(0,30,0),$G21&lt;&gt;"")</formula>
    </cfRule>
  </conditionalFormatting>
  <conditionalFormatting sqref="H21">
    <cfRule type="expression" dxfId="1441" priority="58">
      <formula>AND(($H21-$G21)&lt;TIME(0,30,0),$I21&lt;&gt;"")</formula>
    </cfRule>
  </conditionalFormatting>
  <conditionalFormatting sqref="H21">
    <cfRule type="expression" dxfId="1440" priority="57">
      <formula>AND(($H21-$G21)&lt;TIME(0,30,0),$I21&lt;&gt;"")</formula>
    </cfRule>
  </conditionalFormatting>
  <conditionalFormatting sqref="H21">
    <cfRule type="expression" dxfId="1439" priority="56">
      <formula>AND(($H21-$G21)&lt;TIME(0,30,0),$I21&lt;&gt;"")</formula>
    </cfRule>
  </conditionalFormatting>
  <conditionalFormatting sqref="J21">
    <cfRule type="expression" dxfId="1438" priority="55">
      <formula>AND(($J21-$I21)&lt;TIME(0,30,0),$K21&lt;&gt;"")</formula>
    </cfRule>
  </conditionalFormatting>
  <conditionalFormatting sqref="H8:H9">
    <cfRule type="expression" dxfId="1064" priority="49">
      <formula>AND(($H8-$G8)&lt;TIME(0,30,0),$I8&lt;&gt;"")</formula>
    </cfRule>
  </conditionalFormatting>
  <conditionalFormatting sqref="H8:H9">
    <cfRule type="expression" dxfId="1063" priority="48">
      <formula>AND(($H8-$G8)&lt;TIME(0,30,0),$I8&lt;&gt;"")</formula>
    </cfRule>
  </conditionalFormatting>
  <conditionalFormatting sqref="H8:H9">
    <cfRule type="expression" dxfId="1062" priority="47">
      <formula>AND(($H8-$G8)&lt;TIME(0,30,0),$I8&lt;&gt;"")</formula>
    </cfRule>
  </conditionalFormatting>
  <conditionalFormatting sqref="J8:J9">
    <cfRule type="expression" dxfId="1061" priority="46">
      <formula>AND(($J8-$I8)&lt;TIME(0,30,0),$K8&lt;&gt;"")</formula>
    </cfRule>
  </conditionalFormatting>
  <conditionalFormatting sqref="J8:J9">
    <cfRule type="expression" dxfId="1060" priority="45">
      <formula>AND(($J8-$I8)&lt;TIME(0,30,0),$K8&lt;&gt;"")</formula>
    </cfRule>
  </conditionalFormatting>
  <conditionalFormatting sqref="H14">
    <cfRule type="expression" dxfId="819" priority="44">
      <formula>AND(($H14-$G14)&lt;TIME(0,30,0),$I14&lt;&gt;"")</formula>
    </cfRule>
  </conditionalFormatting>
  <conditionalFormatting sqref="J14">
    <cfRule type="expression" dxfId="818" priority="43">
      <formula>AND(($J14-$I14)&lt;TIME(0,30,0),$K14&lt;&gt;"")</formula>
    </cfRule>
  </conditionalFormatting>
  <conditionalFormatting sqref="H14">
    <cfRule type="expression" dxfId="817" priority="42">
      <formula>AND(($H14-$G14)&lt;TIME(0,30,0),$I14&lt;&gt;"")</formula>
    </cfRule>
  </conditionalFormatting>
  <conditionalFormatting sqref="H14">
    <cfRule type="expression" dxfId="816" priority="41">
      <formula>AND(($H14-$G14)&lt;TIME(0,30,0),$I14&lt;&gt;"")</formula>
    </cfRule>
  </conditionalFormatting>
  <conditionalFormatting sqref="J14">
    <cfRule type="expression" dxfId="815" priority="40">
      <formula>AND(($J14-$I14)&lt;TIME(0,30,0),$K14&lt;&gt;"")</formula>
    </cfRule>
  </conditionalFormatting>
  <conditionalFormatting sqref="H15 H20">
    <cfRule type="expression" dxfId="814" priority="39">
      <formula>AND(($H15-$G15)&lt;TIME(0,30,0),$I15&lt;&gt;"")</formula>
    </cfRule>
  </conditionalFormatting>
  <conditionalFormatting sqref="H15 H20">
    <cfRule type="expression" dxfId="813" priority="38">
      <formula>AND(($H15-$G15)&lt;TIME(0,30,0),$I15&lt;&gt;"")</formula>
    </cfRule>
  </conditionalFormatting>
  <conditionalFormatting sqref="H15 H20">
    <cfRule type="expression" dxfId="812" priority="37">
      <formula>AND(($H15-$G15)&lt;TIME(0,30,0),$I15&lt;&gt;"")</formula>
    </cfRule>
  </conditionalFormatting>
  <conditionalFormatting sqref="J15">
    <cfRule type="expression" dxfId="811" priority="36">
      <formula>AND(($J15-$I15)&lt;TIME(0,30,0),$K15&lt;&gt;"")</formula>
    </cfRule>
  </conditionalFormatting>
  <conditionalFormatting sqref="J15">
    <cfRule type="expression" dxfId="810" priority="35">
      <formula>AND(($J15-$I15)&lt;TIME(0,30,0),$K15&lt;&gt;"")</formula>
    </cfRule>
  </conditionalFormatting>
  <conditionalFormatting sqref="J20">
    <cfRule type="expression" dxfId="809" priority="34">
      <formula>AND(($J20-$I20)&lt;TIME(0,30,0),$K20&lt;&gt;"")</formula>
    </cfRule>
  </conditionalFormatting>
  <conditionalFormatting sqref="J20">
    <cfRule type="expression" dxfId="808" priority="33">
      <formula>AND(($J20-$I20)&lt;TIME(0,30,0),$K20&lt;&gt;"")</formula>
    </cfRule>
  </conditionalFormatting>
  <conditionalFormatting sqref="H16:H19">
    <cfRule type="expression" dxfId="807" priority="32">
      <formula>AND(($H16-$G16)&lt;TIME(0,30,0),$I16&lt;&gt;"")</formula>
    </cfRule>
  </conditionalFormatting>
  <conditionalFormatting sqref="H16:H19">
    <cfRule type="expression" dxfId="806" priority="31">
      <formula>AND(($H16-$G16)&lt;TIME(0,30,0),$I16&lt;&gt;"")</formula>
    </cfRule>
  </conditionalFormatting>
  <conditionalFormatting sqref="H16:H19">
    <cfRule type="expression" dxfId="805" priority="30">
      <formula>AND(($H16-$G16)&lt;TIME(0,30,0),$I16&lt;&gt;"")</formula>
    </cfRule>
  </conditionalFormatting>
  <conditionalFormatting sqref="J16:J19">
    <cfRule type="expression" dxfId="804" priority="29">
      <formula>AND(($J16-$I16)&lt;TIME(0,30,0),$K16&lt;&gt;"")</formula>
    </cfRule>
  </conditionalFormatting>
  <conditionalFormatting sqref="J16:J19">
    <cfRule type="expression" dxfId="803" priority="28">
      <formula>AND(($J16-$I16)&lt;TIME(0,30,0),$K16&lt;&gt;"")</formula>
    </cfRule>
  </conditionalFormatting>
  <conditionalFormatting sqref="H10">
    <cfRule type="expression" dxfId="488" priority="27">
      <formula>AND(($H10-$G10)&lt;TIME(0,30,0),$I10&lt;&gt;"")</formula>
    </cfRule>
  </conditionalFormatting>
  <conditionalFormatting sqref="H10">
    <cfRule type="expression" dxfId="487" priority="26">
      <formula>AND(($H10-$G10)&lt;TIME(0,30,0),$I10&lt;&gt;"")</formula>
    </cfRule>
  </conditionalFormatting>
  <conditionalFormatting sqref="H10">
    <cfRule type="expression" dxfId="486" priority="25">
      <formula>AND(($H10-$G10)&lt;TIME(0,30,0),$I10&lt;&gt;"")</formula>
    </cfRule>
  </conditionalFormatting>
  <conditionalFormatting sqref="J10">
    <cfRule type="expression" dxfId="485" priority="24">
      <formula>AND(($J10-$I10)&lt;TIME(0,30,0),$K10&lt;&gt;"")</formula>
    </cfRule>
  </conditionalFormatting>
  <conditionalFormatting sqref="J10">
    <cfRule type="expression" dxfId="484" priority="23">
      <formula>AND(($J10-$I10)&lt;TIME(0,30,0),$K10&lt;&gt;"")</formula>
    </cfRule>
  </conditionalFormatting>
  <conditionalFormatting sqref="H22">
    <cfRule type="expression" dxfId="343" priority="22">
      <formula>AND(($H22-$G22)&lt;TIME(0,30,0),$I22&lt;&gt;"")</formula>
    </cfRule>
  </conditionalFormatting>
  <conditionalFormatting sqref="H22">
    <cfRule type="expression" dxfId="342" priority="21">
      <formula>AND(($H22-$G22)&lt;TIME(0,30,0),$I22&lt;&gt;"")</formula>
    </cfRule>
  </conditionalFormatting>
  <conditionalFormatting sqref="H22">
    <cfRule type="expression" dxfId="341" priority="20">
      <formula>AND(($H22-$G22)&lt;TIME(0,30,0),$I22&lt;&gt;"")</formula>
    </cfRule>
  </conditionalFormatting>
  <conditionalFormatting sqref="J22">
    <cfRule type="expression" dxfId="340" priority="19">
      <formula>AND(($J22-$I22)&lt;TIME(0,30,0),$K22&lt;&gt;"")</formula>
    </cfRule>
  </conditionalFormatting>
  <conditionalFormatting sqref="J22">
    <cfRule type="expression" dxfId="339" priority="18">
      <formula>AND(($J22-$I22)&lt;TIME(0,30,0),$K22&lt;&gt;"")</formula>
    </cfRule>
  </conditionalFormatting>
  <conditionalFormatting sqref="H13">
    <cfRule type="expression" dxfId="338" priority="17">
      <formula>AND(($H13-$G13)&lt;TIME(0,30,0),$I13&lt;&gt;"")</formula>
    </cfRule>
  </conditionalFormatting>
  <conditionalFormatting sqref="H13">
    <cfRule type="expression" dxfId="337" priority="16">
      <formula>AND(($H13-$G13)&lt;TIME(0,30,0),$I13&lt;&gt;"")</formula>
    </cfRule>
  </conditionalFormatting>
  <conditionalFormatting sqref="H13">
    <cfRule type="expression" dxfId="336" priority="15">
      <formula>AND(($H13-$G13)&lt;TIME(0,30,0),$I13&lt;&gt;"")</formula>
    </cfRule>
  </conditionalFormatting>
  <conditionalFormatting sqref="J13">
    <cfRule type="expression" dxfId="335" priority="14">
      <formula>AND(($J13-$I13)&lt;TIME(0,30,0),$K13&lt;&gt;"")</formula>
    </cfRule>
  </conditionalFormatting>
  <conditionalFormatting sqref="J13">
    <cfRule type="expression" dxfId="334" priority="13">
      <formula>AND(($J13-$I13)&lt;TIME(0,30,0),$K13&lt;&gt;"")</formula>
    </cfRule>
  </conditionalFormatting>
  <conditionalFormatting sqref="J11">
    <cfRule type="expression" dxfId="144" priority="12">
      <formula>AND(($F11-$E11)&lt;TIME(0,30,0),$G11&lt;&gt;"")</formula>
    </cfRule>
  </conditionalFormatting>
  <conditionalFormatting sqref="J11">
    <cfRule type="expression" dxfId="143" priority="11">
      <formula>AND(($F11-$E11)&lt;TIME(0,30,0),$G11&lt;&gt;"")</formula>
    </cfRule>
  </conditionalFormatting>
  <conditionalFormatting sqref="F11">
    <cfRule type="expression" dxfId="142" priority="10">
      <formula>AND(($F11-$E11)&lt;TIME(0,30,0),$G11&lt;&gt;"")</formula>
    </cfRule>
  </conditionalFormatting>
  <conditionalFormatting sqref="H11">
    <cfRule type="expression" dxfId="141" priority="9">
      <formula>AND(($H11-$G11)&lt;TIME(0,30,0),$I11&lt;&gt;"")</formula>
    </cfRule>
  </conditionalFormatting>
  <conditionalFormatting sqref="H11">
    <cfRule type="expression" dxfId="140" priority="8">
      <formula>AND(($H11-$G11)&lt;TIME(0,30,0),$I11&lt;&gt;"")</formula>
    </cfRule>
  </conditionalFormatting>
  <conditionalFormatting sqref="H11">
    <cfRule type="expression" dxfId="139" priority="7">
      <formula>AND(($H11-$G11)&lt;TIME(0,30,0),$I11&lt;&gt;"")</formula>
    </cfRule>
  </conditionalFormatting>
  <conditionalFormatting sqref="J12">
    <cfRule type="expression" dxfId="138" priority="6">
      <formula>AND(($F12-$E12)&lt;TIME(0,30,0),$G12&lt;&gt;"")</formula>
    </cfRule>
  </conditionalFormatting>
  <conditionalFormatting sqref="J12">
    <cfRule type="expression" dxfId="137" priority="5">
      <formula>AND(($F12-$E12)&lt;TIME(0,30,0),$G12&lt;&gt;"")</formula>
    </cfRule>
  </conditionalFormatting>
  <conditionalFormatting sqref="F12">
    <cfRule type="expression" dxfId="136" priority="4">
      <formula>AND(($F12-$E12)&lt;TIME(0,30,0),$G12&lt;&gt;"")</formula>
    </cfRule>
  </conditionalFormatting>
  <conditionalFormatting sqref="H12">
    <cfRule type="expression" dxfId="135" priority="3">
      <formula>AND(($H12-$G12)&lt;TIME(0,30,0),$I12&lt;&gt;"")</formula>
    </cfRule>
  </conditionalFormatting>
  <conditionalFormatting sqref="H12">
    <cfRule type="expression" dxfId="134" priority="2">
      <formula>AND(($H12-$G12)&lt;TIME(0,30,0),$I12&lt;&gt;"")</formula>
    </cfRule>
  </conditionalFormatting>
  <conditionalFormatting sqref="H12">
    <cfRule type="expression" dxfId="133" priority="1">
      <formula>AND(($H12-$G12)&lt;TIME(0,30,0),$I12&lt;&gt;"")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63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x14ac:dyDescent="0.25">
      <c r="A7" s="232" t="s">
        <v>21</v>
      </c>
      <c r="B7" s="66" t="s">
        <v>2</v>
      </c>
      <c r="C7" s="83">
        <v>43660</v>
      </c>
      <c r="D7" s="75" t="str">
        <f>IF(ISBLANK('7-31-2019'!D21), "", '7-31-2019'!D21)</f>
        <v/>
      </c>
      <c r="E7" s="67" t="str">
        <f>IF(ISBLANK('7-31-2019'!E21), "", '7-31-2019'!E21)</f>
        <v/>
      </c>
      <c r="F7" s="67" t="str">
        <f>IF(ISBLANK('7-31-2019'!F21), "", '7-31-2019'!F21)</f>
        <v/>
      </c>
      <c r="G7" s="67" t="str">
        <f>IF(ISBLANK('7-31-2019'!G21), "", '7-31-2019'!G21)</f>
        <v/>
      </c>
      <c r="H7" s="67" t="str">
        <f>IF(ISBLANK('7-31-2019'!H21), "", '7-31-2019'!H21)</f>
        <v/>
      </c>
      <c r="I7" s="67" t="str">
        <f>IF(ISBLANK('7-31-2019'!I21), "", '7-31-2019'!I21)</f>
        <v/>
      </c>
      <c r="J7" s="67" t="str">
        <f>IF(ISBLANK('7-31-2019'!J21), "", '7-31-2019'!J21)</f>
        <v/>
      </c>
      <c r="K7" s="93" t="str">
        <f>IF(ISBLANK('7-31-2019'!K21), "", '7-31-2019'!K21)</f>
        <v/>
      </c>
      <c r="L7" s="121">
        <f>'7-31-2019'!L21</f>
        <v>0</v>
      </c>
      <c r="M7" s="75" t="str">
        <f>IF(ISBLANK('7-31-2019'!M21), "", '7-31-2019'!M21)</f>
        <v/>
      </c>
      <c r="N7" s="164" t="str">
        <f>IF(ISBLANK('7-31-2019'!N21), "", '7-31-2019'!N21)</f>
        <v/>
      </c>
      <c r="O7" s="121">
        <f>'7-31-2019'!O21</f>
        <v>0</v>
      </c>
      <c r="P7" s="20"/>
    </row>
    <row r="8" spans="1:20" ht="20.100000000000001" customHeight="1" thickBot="1" x14ac:dyDescent="0.3">
      <c r="A8" s="233"/>
      <c r="B8" s="65" t="s">
        <v>3</v>
      </c>
      <c r="C8" s="91">
        <v>43661</v>
      </c>
      <c r="D8" s="154" t="str">
        <f>IF(ISBLANK('7-31-2019'!D22), "", '7-31-2019'!D22)</f>
        <v/>
      </c>
      <c r="E8" s="155" t="str">
        <f>IF(ISBLANK('7-31-2019'!E22), "", '7-31-2019'!E22)</f>
        <v/>
      </c>
      <c r="F8" s="155" t="str">
        <f>IF(ISBLANK('7-31-2019'!F22), "", '7-31-2019'!F22)</f>
        <v/>
      </c>
      <c r="G8" s="155" t="str">
        <f>IF(ISBLANK('7-31-2019'!G22), "", '7-31-2019'!G22)</f>
        <v/>
      </c>
      <c r="H8" s="155" t="str">
        <f>IF(ISBLANK('7-31-2019'!H22), "", '7-31-2019'!H22)</f>
        <v/>
      </c>
      <c r="I8" s="155" t="str">
        <f>IF(ISBLANK('7-31-2019'!I22), "", '7-31-2019'!I22)</f>
        <v/>
      </c>
      <c r="J8" s="155" t="str">
        <f>IF(ISBLANK('7-31-2019'!J22), "", '7-31-2019'!J22)</f>
        <v/>
      </c>
      <c r="K8" s="157" t="str">
        <f>IF(ISBLANK('7-31-2019'!K22), "", '7-31-2019'!K22)</f>
        <v/>
      </c>
      <c r="L8" s="138">
        <f>'7-31-2019'!L22</f>
        <v>0</v>
      </c>
      <c r="M8" s="154" t="str">
        <f>IF(ISBLANK('7-31-2019'!M22), "", '7-31-2019'!M22)</f>
        <v/>
      </c>
      <c r="N8" s="166" t="str">
        <f>IF(ISBLANK('7-31-2019'!N22), "", '7-31-2019'!N22)</f>
        <v/>
      </c>
      <c r="O8" s="138">
        <f>'7-31-2019'!O22</f>
        <v>0</v>
      </c>
      <c r="P8" s="21"/>
    </row>
    <row r="9" spans="1:20" ht="20.100000000000001" customHeight="1" x14ac:dyDescent="0.25">
      <c r="A9" s="233"/>
      <c r="B9" s="129" t="s">
        <v>4</v>
      </c>
      <c r="C9" s="130">
        <v>43662</v>
      </c>
      <c r="D9" s="82"/>
      <c r="E9" s="61"/>
      <c r="F9" s="61"/>
      <c r="G9" s="61"/>
      <c r="H9" s="48"/>
      <c r="I9" s="48"/>
      <c r="J9" s="48"/>
      <c r="K9" s="132"/>
      <c r="L9" s="133">
        <f>IF(AND(ISBLANK(K9),ISBLANK(I9),ISBLANK(G9)),(E9-D9),
IF(AND(ISBLANK(K9),ISBLANK(I9),((F9-E9)&lt;TIME(0,30,0))),(G9-D9),
IF(ISBLANK(I9),((E9-D9)+(G9-F9)),
IF(AND(ISBLANK(K9),((H9-G9)&lt;TIME(0,30,0)),((F9-E9)&lt;TIME(0,30,0))),(I9-D9),
IF(AND(ISBLANK(K9),((H9-G9)&lt;TIME(0,30,0))),((I9-F9)+(E9-D9)),
IF(AND(ISBLANK(K9),((F9-E9)&lt;TIME(0,30,0))),((I9-H9)+(G9-D9)),
IF(ISBLANK(J9),((I9-H9)+(E9-D9)+(G9-F9)),
IF(AND((J9-I9)&lt;TIME(0,30,0),(H9-G9)&lt;TIME(0,30,0),(F9-E9)&lt;TIME(0,30,0)),(K9-D9),
IF(AND((J9-I9)&lt;TIME(0,30,0),(H9-G9)&lt;TIME(0,30,0)),(K9-F9)+(E9-D9),
IF(AND((J9-I9)&lt;TIME(0,30,0),(F9-E9)&lt;TIME(0,30,0)),(K9-H9)+(G9-D9),
IF(AND((J9-I9)&lt;TIME(0,30,0)),(K9-H9)+(E9-D9)+(G9-F9),
IF(AND((H9-G9)&lt;TIME(0,30,0),(F9-E9)&lt;TIME(0,30,0)),(I9-D9)+(K9-J9),
IF(AND((J9-I9)&lt;TIME(0,30,0),(F9-E9)&lt;TIME(0,30,0)),(G9-D9)+(K9-H9),
IF(AND((H9-G9)&lt;TIME(0,30,0)),(K9-J9)+(I9-F9)+(E9-D9),
IF(AND((F9-E9)&lt;TIME(0,30,0)),(K9-J9)+(I9-H9)+(G9-D9),
((E9-D9)+(G9-F9)+(I9-H9)+(K9-J9)))))))))))))))))</f>
        <v>0</v>
      </c>
      <c r="M9" s="160"/>
      <c r="N9" s="120"/>
      <c r="O9" s="136">
        <f>N9+L9</f>
        <v>0</v>
      </c>
      <c r="P9" s="21"/>
    </row>
    <row r="10" spans="1:20" ht="20.100000000000001" customHeight="1" x14ac:dyDescent="0.25">
      <c r="A10" s="233"/>
      <c r="B10" s="63" t="s">
        <v>5</v>
      </c>
      <c r="C10" s="85">
        <v>43663</v>
      </c>
      <c r="D10" s="77"/>
      <c r="E10" s="41"/>
      <c r="F10" s="41"/>
      <c r="G10" s="41"/>
      <c r="H10" s="41"/>
      <c r="I10" s="41"/>
      <c r="J10" s="41"/>
      <c r="K10" s="95"/>
      <c r="L10" s="109">
        <f>IF(AND(ISBLANK(K10),ISBLANK(I10),ISBLANK(G10)),(E10-D10),
IF(AND(ISBLANK(K10),ISBLANK(I10),((F10-E10)&lt;TIME(0,30,0))),(G10-D10),
IF(ISBLANK(I10),((E10-D10)+(G10-F10)),
IF(AND(ISBLANK(K10),((H10-G10)&lt;TIME(0,30,0)),((F10-E10)&lt;TIME(0,30,0))),(I10-D10),
IF(AND(ISBLANK(K10),((H10-G10)&lt;TIME(0,30,0))),((I10-F10)+(E10-D10)),
IF(AND(ISBLANK(K10),((F10-E10)&lt;TIME(0,30,0))),((I10-H10)+(G10-D10)),
IF(ISBLANK(J10),((I10-H10)+(E10-D10)+(G10-F10)),
IF(AND((J10-I10)&lt;TIME(0,30,0),(H10-G10)&lt;TIME(0,30,0),(F10-E10)&lt;TIME(0,30,0)),(K10-D10),
IF(AND((J10-I10)&lt;TIME(0,30,0),(H10-G10)&lt;TIME(0,30,0)),(K10-F10)+(E10-D10),
IF(AND((J10-I10)&lt;TIME(0,30,0),(F10-E10)&lt;TIME(0,30,0)),(K10-H10)+(G10-D10),
IF(AND((J10-I10)&lt;TIME(0,30,0)),(K10-H10)+(E10-D10)+(G10-F10),
IF(AND((H10-G10)&lt;TIME(0,30,0),(F10-E10)&lt;TIME(0,30,0)),(I10-D10)+(K10-J10),
IF(AND((J10-I10)&lt;TIME(0,30,0),(F10-E10)&lt;TIME(0,30,0)),(G10-D10)+(K10-H10),
IF(AND((H10-G10)&lt;TIME(0,30,0)),(K10-J10)+(I10-F10)+(E10-D10),
IF(AND((F10-E10)&lt;TIME(0,30,0)),(K10-J10)+(I10-H10)+(G10-D10),
((E10-D10)+(G10-F10)+(I10-H10)+(K10-J10)))))))))))))))))</f>
        <v>0</v>
      </c>
      <c r="M10" s="101"/>
      <c r="N10" s="115"/>
      <c r="O10" s="123">
        <f>N10+L10</f>
        <v>0</v>
      </c>
      <c r="P10" s="21"/>
    </row>
    <row r="11" spans="1:20" ht="20.100000000000001" customHeight="1" x14ac:dyDescent="0.25">
      <c r="A11" s="233"/>
      <c r="B11" s="63" t="s">
        <v>6</v>
      </c>
      <c r="C11" s="85">
        <v>43664</v>
      </c>
      <c r="D11" s="77"/>
      <c r="E11" s="41"/>
      <c r="F11" s="41"/>
      <c r="G11" s="41"/>
      <c r="H11" s="41"/>
      <c r="I11" s="41"/>
      <c r="J11" s="41"/>
      <c r="K11" s="95"/>
      <c r="L11" s="109">
        <f t="shared" ref="L11:L24" si="0">IF(AND(ISBLANK(K11),ISBLANK(I11),ISBLANK(G11)),(E11-D11),
IF(AND(ISBLANK(K11),ISBLANK(I11),((F11-E11)&lt;TIME(0,30,0))),(G11-D11),
IF(ISBLANK(I11),((E11-D11)+(G11-F11)),
IF(AND(ISBLANK(K11),((H11-G11)&lt;TIME(0,30,0)),((F11-E11)&lt;TIME(0,30,0))),(I11-D11),
IF(AND(ISBLANK(K11),((H11-G11)&lt;TIME(0,30,0))),((I11-F11)+(E11-D11)),
IF(AND(ISBLANK(K11),((F11-E11)&lt;TIME(0,30,0))),((I11-H11)+(G11-D11)),
IF(ISBLANK(J11),((I11-H11)+(E11-D11)+(G11-F11)),
IF(AND((J11-I11)&lt;TIME(0,30,0),(H11-G11)&lt;TIME(0,30,0),(F11-E11)&lt;TIME(0,30,0)),(K11-D11),
IF(AND((J11-I11)&lt;TIME(0,30,0),(H11-G11)&lt;TIME(0,30,0)),(K11-F11)+(E11-D11),
IF(AND((J11-I11)&lt;TIME(0,30,0),(F11-E11)&lt;TIME(0,30,0)),(K11-H11)+(G11-D11),
IF(AND((J11-I11)&lt;TIME(0,30,0)),(K11-H11)+(E11-D11)+(G11-F11),
IF(AND((H11-G11)&lt;TIME(0,30,0),(F11-E11)&lt;TIME(0,30,0)),(I11-D11)+(K11-J11),
IF(AND((J11-I11)&lt;TIME(0,30,0),(F11-E11)&lt;TIME(0,30,0)),(G11-D11)+(K11-H11),
IF(AND((H11-G11)&lt;TIME(0,30,0)),(K11-J11)+(I11-F11)+(E11-D11),
IF(AND((F11-E11)&lt;TIME(0,30,0)),(K11-J11)+(I11-H11)+(G11-D11),
((E11-D11)+(G11-F11)+(I11-H11)+(K11-J11)))))))))))))))))</f>
        <v>0</v>
      </c>
      <c r="M11" s="101"/>
      <c r="N11" s="115"/>
      <c r="O11" s="123">
        <f t="shared" ref="O11:O24" si="1">N11+L11</f>
        <v>0</v>
      </c>
      <c r="P11" s="21"/>
    </row>
    <row r="12" spans="1:20" ht="20.100000000000001" customHeight="1" thickBot="1" x14ac:dyDescent="0.3">
      <c r="A12" s="233"/>
      <c r="B12" s="63" t="s">
        <v>7</v>
      </c>
      <c r="C12" s="85">
        <v>43665</v>
      </c>
      <c r="D12" s="77"/>
      <c r="E12" s="41"/>
      <c r="F12" s="41"/>
      <c r="G12" s="41"/>
      <c r="H12" s="41"/>
      <c r="I12" s="41"/>
      <c r="J12" s="41"/>
      <c r="K12" s="41"/>
      <c r="L12" s="109">
        <f t="shared" si="0"/>
        <v>0</v>
      </c>
      <c r="M12" s="101"/>
      <c r="N12" s="115"/>
      <c r="O12" s="123">
        <f t="shared" si="1"/>
        <v>0</v>
      </c>
      <c r="P12" s="22" t="s">
        <v>19</v>
      </c>
      <c r="R12" s="2"/>
    </row>
    <row r="13" spans="1:20" ht="20.100000000000001" customHeight="1" thickBot="1" x14ac:dyDescent="0.3">
      <c r="A13" s="234"/>
      <c r="B13" s="71" t="s">
        <v>8</v>
      </c>
      <c r="C13" s="86">
        <v>43666</v>
      </c>
      <c r="D13" s="78"/>
      <c r="E13" s="72"/>
      <c r="F13" s="72"/>
      <c r="G13" s="72"/>
      <c r="H13" s="72"/>
      <c r="I13" s="72"/>
      <c r="J13" s="72"/>
      <c r="K13" s="96"/>
      <c r="L13" s="110">
        <f t="shared" si="0"/>
        <v>0</v>
      </c>
      <c r="M13" s="143"/>
      <c r="N13" s="144"/>
      <c r="O13" s="124">
        <f t="shared" si="1"/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43667</v>
      </c>
      <c r="D14" s="79"/>
      <c r="E14" s="51"/>
      <c r="F14" s="51"/>
      <c r="G14" s="51"/>
      <c r="H14" s="52"/>
      <c r="I14" s="52"/>
      <c r="J14" s="52"/>
      <c r="K14" s="97"/>
      <c r="L14" s="111">
        <f t="shared" si="0"/>
        <v>0</v>
      </c>
      <c r="M14" s="103"/>
      <c r="N14" s="117"/>
      <c r="O14" s="125">
        <f t="shared" si="1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43668</v>
      </c>
      <c r="D15" s="80"/>
      <c r="E15" s="24"/>
      <c r="F15" s="24"/>
      <c r="G15" s="24"/>
      <c r="H15" s="23"/>
      <c r="I15" s="23"/>
      <c r="J15" s="23"/>
      <c r="K15" s="98"/>
      <c r="L15" s="112">
        <f t="shared" si="0"/>
        <v>0</v>
      </c>
      <c r="M15" s="104"/>
      <c r="N15" s="118"/>
      <c r="O15" s="126">
        <f t="shared" si="1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43669</v>
      </c>
      <c r="D16" s="80"/>
      <c r="E16" s="24"/>
      <c r="F16" s="24"/>
      <c r="G16" s="24"/>
      <c r="H16" s="23"/>
      <c r="I16" s="23"/>
      <c r="J16" s="23"/>
      <c r="K16" s="98"/>
      <c r="L16" s="112">
        <f t="shared" si="0"/>
        <v>0</v>
      </c>
      <c r="M16" s="104"/>
      <c r="N16" s="118"/>
      <c r="O16" s="126">
        <f t="shared" si="1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43670</v>
      </c>
      <c r="D17" s="80"/>
      <c r="E17" s="24"/>
      <c r="F17" s="24"/>
      <c r="G17" s="24"/>
      <c r="H17" s="23"/>
      <c r="I17" s="23"/>
      <c r="J17" s="23"/>
      <c r="K17" s="98"/>
      <c r="L17" s="112">
        <f t="shared" si="0"/>
        <v>0</v>
      </c>
      <c r="M17" s="104"/>
      <c r="N17" s="118"/>
      <c r="O17" s="126">
        <f t="shared" si="1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43671</v>
      </c>
      <c r="D18" s="80"/>
      <c r="E18" s="24"/>
      <c r="F18" s="24"/>
      <c r="G18" s="24"/>
      <c r="H18" s="23"/>
      <c r="I18" s="23"/>
      <c r="J18" s="23"/>
      <c r="K18" s="98"/>
      <c r="L18" s="112">
        <f t="shared" si="0"/>
        <v>0</v>
      </c>
      <c r="M18" s="104"/>
      <c r="N18" s="118"/>
      <c r="O18" s="126">
        <f t="shared" si="1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43672</v>
      </c>
      <c r="D19" s="80"/>
      <c r="E19" s="24"/>
      <c r="F19" s="24"/>
      <c r="G19" s="24"/>
      <c r="H19" s="23"/>
      <c r="I19" s="23"/>
      <c r="J19" s="23"/>
      <c r="K19" s="98"/>
      <c r="L19" s="112">
        <f t="shared" si="0"/>
        <v>0</v>
      </c>
      <c r="M19" s="104"/>
      <c r="N19" s="118"/>
      <c r="O19" s="126">
        <f t="shared" si="1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43673</v>
      </c>
      <c r="D20" s="81"/>
      <c r="E20" s="57"/>
      <c r="F20" s="57"/>
      <c r="G20" s="57"/>
      <c r="H20" s="58"/>
      <c r="I20" s="58"/>
      <c r="J20" s="58"/>
      <c r="K20" s="99"/>
      <c r="L20" s="113">
        <f t="shared" si="0"/>
        <v>0</v>
      </c>
      <c r="M20" s="105"/>
      <c r="N20" s="119"/>
      <c r="O20" s="127">
        <f t="shared" si="1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x14ac:dyDescent="0.25">
      <c r="A21" s="232" t="s">
        <v>21</v>
      </c>
      <c r="B21" s="60" t="s">
        <v>2</v>
      </c>
      <c r="C21" s="90">
        <v>43674</v>
      </c>
      <c r="D21" s="82"/>
      <c r="E21" s="61"/>
      <c r="F21" s="61"/>
      <c r="G21" s="61"/>
      <c r="H21" s="48"/>
      <c r="I21" s="48"/>
      <c r="J21" s="48"/>
      <c r="K21" s="132"/>
      <c r="L21" s="114">
        <f t="shared" si="0"/>
        <v>0</v>
      </c>
      <c r="M21" s="134"/>
      <c r="N21" s="135"/>
      <c r="O21" s="128">
        <f t="shared" si="1"/>
        <v>0</v>
      </c>
      <c r="P21" s="25"/>
      <c r="R21" s="2"/>
    </row>
    <row r="22" spans="1:20" ht="20.100000000000001" customHeight="1" x14ac:dyDescent="0.25">
      <c r="A22" s="233"/>
      <c r="B22" s="63" t="s">
        <v>3</v>
      </c>
      <c r="C22" s="85">
        <v>43675</v>
      </c>
      <c r="D22" s="77"/>
      <c r="E22" s="41"/>
      <c r="F22" s="41"/>
      <c r="G22" s="41"/>
      <c r="H22" s="41"/>
      <c r="I22" s="41"/>
      <c r="J22" s="41"/>
      <c r="K22" s="95"/>
      <c r="L22" s="109">
        <f t="shared" si="0"/>
        <v>0</v>
      </c>
      <c r="M22" s="101"/>
      <c r="N22" s="115"/>
      <c r="O22" s="123">
        <f t="shared" si="1"/>
        <v>0</v>
      </c>
      <c r="P22" s="21"/>
      <c r="R22" s="2"/>
    </row>
    <row r="23" spans="1:20" ht="20.100000000000001" customHeight="1" x14ac:dyDescent="0.25">
      <c r="A23" s="233"/>
      <c r="B23" s="63" t="s">
        <v>4</v>
      </c>
      <c r="C23" s="85">
        <v>43676</v>
      </c>
      <c r="D23" s="77"/>
      <c r="E23" s="41"/>
      <c r="F23" s="41"/>
      <c r="G23" s="41"/>
      <c r="H23" s="41"/>
      <c r="I23" s="41"/>
      <c r="J23" s="41"/>
      <c r="K23" s="95"/>
      <c r="L23" s="109">
        <f t="shared" si="0"/>
        <v>0</v>
      </c>
      <c r="M23" s="101"/>
      <c r="N23" s="115"/>
      <c r="O23" s="123">
        <f t="shared" si="1"/>
        <v>0</v>
      </c>
      <c r="P23" s="21"/>
      <c r="R23" s="2"/>
    </row>
    <row r="24" spans="1:20" ht="20.100000000000001" customHeight="1" thickBot="1" x14ac:dyDescent="0.3">
      <c r="A24" s="233"/>
      <c r="B24" s="139" t="s">
        <v>5</v>
      </c>
      <c r="C24" s="140">
        <v>43677</v>
      </c>
      <c r="D24" s="78"/>
      <c r="E24" s="72"/>
      <c r="F24" s="72"/>
      <c r="G24" s="72"/>
      <c r="H24" s="72"/>
      <c r="I24" s="72"/>
      <c r="J24" s="72"/>
      <c r="K24" s="96"/>
      <c r="L24" s="110">
        <f t="shared" si="0"/>
        <v>0</v>
      </c>
      <c r="M24" s="102"/>
      <c r="N24" s="116"/>
      <c r="O24" s="124">
        <f t="shared" si="1"/>
        <v>0</v>
      </c>
      <c r="P24" s="21"/>
      <c r="R24" s="2"/>
    </row>
    <row r="25" spans="1:20" ht="20.100000000000001" customHeight="1" x14ac:dyDescent="0.25">
      <c r="A25" s="233"/>
      <c r="B25" s="66" t="s">
        <v>6</v>
      </c>
      <c r="C25" s="83">
        <v>43678</v>
      </c>
      <c r="D25" s="261" t="s">
        <v>118</v>
      </c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2"/>
      <c r="P25" s="230" t="s">
        <v>107</v>
      </c>
      <c r="R25" s="2"/>
    </row>
    <row r="26" spans="1:20" ht="20.100000000000001" customHeight="1" thickBot="1" x14ac:dyDescent="0.3">
      <c r="A26" s="233"/>
      <c r="B26" s="69" t="s">
        <v>7</v>
      </c>
      <c r="C26" s="84">
        <v>43679</v>
      </c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4"/>
      <c r="P26" s="231"/>
      <c r="R26" s="2"/>
    </row>
    <row r="27" spans="1:20" ht="20.100000000000001" customHeight="1" thickBot="1" x14ac:dyDescent="0.3">
      <c r="A27" s="234"/>
      <c r="B27" s="65" t="s">
        <v>8</v>
      </c>
      <c r="C27" s="91">
        <v>43680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5"/>
      <c r="P27" s="40">
        <f>SUM(O9:O24)</f>
        <v>0</v>
      </c>
      <c r="Q27" s="28">
        <f>P27*24</f>
        <v>0</v>
      </c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28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25</v>
      </c>
      <c r="S29" s="27"/>
      <c r="T29" s="27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8" t="s">
        <v>27</v>
      </c>
      <c r="S30" s="27"/>
      <c r="T30" s="27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7"/>
      <c r="T31" s="27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thickBot="1" x14ac:dyDescent="0.3">
      <c r="A33" s="39" t="s">
        <v>64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 t="s">
        <v>29</v>
      </c>
      <c r="O33" s="18"/>
      <c r="S33" s="27"/>
      <c r="T33" s="27"/>
    </row>
    <row r="34" spans="1:20" ht="20.100000000000001" customHeight="1" thickBot="1" x14ac:dyDescent="0.3">
      <c r="A34" s="37" t="s">
        <v>65</v>
      </c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3" t="s">
        <v>30</v>
      </c>
      <c r="Q34" s="44"/>
      <c r="S34" s="27"/>
      <c r="T34" s="27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7"/>
      <c r="T35" s="27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7"/>
      <c r="T36" s="27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7"/>
      <c r="T37" s="27"/>
    </row>
    <row r="38" spans="1:20" x14ac:dyDescent="0.25">
      <c r="C38" s="36" t="s">
        <v>66</v>
      </c>
      <c r="S38" s="27"/>
      <c r="T38" s="27"/>
    </row>
    <row r="39" spans="1:20" x14ac:dyDescent="0.25">
      <c r="S39" s="27"/>
      <c r="T39" s="27"/>
    </row>
  </sheetData>
  <sheetProtection algorithmName="SHA-512" hashValue="Ako5PV2CmI9nh8wHVLvVTCZBTakyl3k9h5w3NDzJ3DB99bW2e5wVSkXySl7PL+Lqq5s0U+PmwJYj3GQsrIVMJQ==" saltValue="ogXl4W3o7RcwvU4WQ8tcWw==" spinCount="100000" sheet="1" objects="1" scenarios="1"/>
  <mergeCells count="7">
    <mergeCell ref="B1:Q1"/>
    <mergeCell ref="M5:N5"/>
    <mergeCell ref="A7:A13"/>
    <mergeCell ref="A14:A20"/>
    <mergeCell ref="A21:A27"/>
    <mergeCell ref="D25:O27"/>
    <mergeCell ref="P25:P26"/>
  </mergeCells>
  <conditionalFormatting sqref="F14">
    <cfRule type="expression" dxfId="1623" priority="74">
      <formula>AND(($F14-$E14)&lt;TIME(0,30,0),$G14&lt;&gt;"")</formula>
    </cfRule>
  </conditionalFormatting>
  <conditionalFormatting sqref="F15">
    <cfRule type="expression" dxfId="1622" priority="73">
      <formula>AND(($F15-$E15)&lt;TIME(0,30,0),$G15&lt;&gt;"")</formula>
    </cfRule>
  </conditionalFormatting>
  <conditionalFormatting sqref="F16">
    <cfRule type="expression" dxfId="1621" priority="72">
      <formula>AND(($F16-$E16)&lt;TIME(0,30,0),$G16&lt;&gt;"")</formula>
    </cfRule>
  </conditionalFormatting>
  <conditionalFormatting sqref="F17">
    <cfRule type="expression" dxfId="1620" priority="71">
      <formula>AND(($F17-$E17)&lt;TIME(0,30,0),$G17&lt;&gt;"")</formula>
    </cfRule>
  </conditionalFormatting>
  <conditionalFormatting sqref="F18">
    <cfRule type="expression" dxfId="1619" priority="70">
      <formula>AND(($F18-$E18)&lt;TIME(0,30,0),$G18&lt;&gt;"")</formula>
    </cfRule>
  </conditionalFormatting>
  <conditionalFormatting sqref="F19">
    <cfRule type="expression" dxfId="1618" priority="69">
      <formula>AND(($F19-$E19)&lt;TIME(0,30,0),$G19&lt;&gt;"")</formula>
    </cfRule>
  </conditionalFormatting>
  <conditionalFormatting sqref="F20">
    <cfRule type="expression" dxfId="1617" priority="68">
      <formula>AND(($F20-$E20)&lt;TIME(0,30,0),$G20&lt;&gt;"")</formula>
    </cfRule>
  </conditionalFormatting>
  <conditionalFormatting sqref="F14:F20">
    <cfRule type="expression" dxfId="1616" priority="67">
      <formula>AND(($F14-$E14)&lt;TIME(0,30,0),$G14&lt;&gt;"")</formula>
    </cfRule>
  </conditionalFormatting>
  <conditionalFormatting sqref="F21">
    <cfRule type="expression" dxfId="1344" priority="66">
      <formula>AND(($F21-$E21)&lt;TIME(0,30,0),$G21&lt;&gt;"")</formula>
    </cfRule>
  </conditionalFormatting>
  <conditionalFormatting sqref="F21:F23">
    <cfRule type="expression" dxfId="1343" priority="65">
      <formula>AND(($F21-$E21)&lt;TIME(0,30,0),$G21&lt;&gt;"")</formula>
    </cfRule>
  </conditionalFormatting>
  <conditionalFormatting sqref="F22">
    <cfRule type="expression" dxfId="1342" priority="64">
      <formula>AND(($F22-$E22)&lt;TIME(0,30,0),$G22&lt;&gt;"")</formula>
    </cfRule>
  </conditionalFormatting>
  <conditionalFormatting sqref="F21">
    <cfRule type="expression" dxfId="1341" priority="63">
      <formula>AND(($F21-$E21)&lt;TIME(0,30,0),$G21&lt;&gt;"")</formula>
    </cfRule>
  </conditionalFormatting>
  <conditionalFormatting sqref="F24">
    <cfRule type="expression" dxfId="1340" priority="62">
      <formula>AND(($F24-$E24)&lt;TIME(0,30,0),$G24&lt;&gt;"")</formula>
    </cfRule>
  </conditionalFormatting>
  <conditionalFormatting sqref="F24">
    <cfRule type="expression" dxfId="1339" priority="61">
      <formula>AND(($F24-$E24)&lt;TIME(0,30,0),$G24&lt;&gt;"")</formula>
    </cfRule>
  </conditionalFormatting>
  <conditionalFormatting sqref="F9">
    <cfRule type="expression" dxfId="1212" priority="60">
      <formula>AND(($F9-$E9)&lt;TIME(0,30,0),$G9&lt;&gt;"")</formula>
    </cfRule>
  </conditionalFormatting>
  <conditionalFormatting sqref="F9:F11">
    <cfRule type="expression" dxfId="1211" priority="59">
      <formula>AND(($F9-$E9)&lt;TIME(0,30,0),$G9&lt;&gt;"")</formula>
    </cfRule>
  </conditionalFormatting>
  <conditionalFormatting sqref="F10">
    <cfRule type="expression" dxfId="1210" priority="58">
      <formula>AND(($F10-$E10)&lt;TIME(0,30,0),$G10&lt;&gt;"")</formula>
    </cfRule>
  </conditionalFormatting>
  <conditionalFormatting sqref="F9">
    <cfRule type="expression" dxfId="1208" priority="56">
      <formula>AND(($F9-$E9)&lt;TIME(0,30,0),$G9&lt;&gt;"")</formula>
    </cfRule>
  </conditionalFormatting>
  <conditionalFormatting sqref="F13">
    <cfRule type="expression" dxfId="1207" priority="55">
      <formula>AND(($F13-$E13)&lt;TIME(0,30,0),$G13&lt;&gt;"")</formula>
    </cfRule>
  </conditionalFormatting>
  <conditionalFormatting sqref="F13">
    <cfRule type="expression" dxfId="1206" priority="54">
      <formula>AND(($F13-$E13)&lt;TIME(0,30,0),$G13&lt;&gt;"")</formula>
    </cfRule>
  </conditionalFormatting>
  <conditionalFormatting sqref="H9:H10">
    <cfRule type="expression" dxfId="1074" priority="53">
      <formula>AND(($H9-$G9)&lt;TIME(0,30,0),$I9&lt;&gt;"")</formula>
    </cfRule>
  </conditionalFormatting>
  <conditionalFormatting sqref="H9:H10">
    <cfRule type="expression" dxfId="1073" priority="52">
      <formula>AND(($H9-$G9)&lt;TIME(0,30,0),$I9&lt;&gt;"")</formula>
    </cfRule>
  </conditionalFormatting>
  <conditionalFormatting sqref="H9:H10">
    <cfRule type="expression" dxfId="1072" priority="51">
      <formula>AND(($H9-$G9)&lt;TIME(0,30,0),$I9&lt;&gt;"")</formula>
    </cfRule>
  </conditionalFormatting>
  <conditionalFormatting sqref="J9:J10">
    <cfRule type="expression" dxfId="1071" priority="50">
      <formula>AND(($J9-$I9)&lt;TIME(0,30,0),$K9&lt;&gt;"")</formula>
    </cfRule>
  </conditionalFormatting>
  <conditionalFormatting sqref="J9:J10">
    <cfRule type="expression" dxfId="1070" priority="49">
      <formula>AND(($J9-$I9)&lt;TIME(0,30,0),$K9&lt;&gt;"")</formula>
    </cfRule>
  </conditionalFormatting>
  <conditionalFormatting sqref="H21:H22">
    <cfRule type="expression" dxfId="1069" priority="48">
      <formula>AND(($H21-$G21)&lt;TIME(0,30,0),$I21&lt;&gt;"")</formula>
    </cfRule>
  </conditionalFormatting>
  <conditionalFormatting sqref="H21:H22">
    <cfRule type="expression" dxfId="1068" priority="47">
      <formula>AND(($H21-$G21)&lt;TIME(0,30,0),$I21&lt;&gt;"")</formula>
    </cfRule>
  </conditionalFormatting>
  <conditionalFormatting sqref="H21:H22">
    <cfRule type="expression" dxfId="1067" priority="46">
      <formula>AND(($H21-$G21)&lt;TIME(0,30,0),$I21&lt;&gt;"")</formula>
    </cfRule>
  </conditionalFormatting>
  <conditionalFormatting sqref="J21:J22">
    <cfRule type="expression" dxfId="1066" priority="45">
      <formula>AND(($J21-$I21)&lt;TIME(0,30,0),$K21&lt;&gt;"")</formula>
    </cfRule>
  </conditionalFormatting>
  <conditionalFormatting sqref="J21:J22">
    <cfRule type="expression" dxfId="1065" priority="44">
      <formula>AND(($J21-$I21)&lt;TIME(0,30,0),$K21&lt;&gt;"")</formula>
    </cfRule>
  </conditionalFormatting>
  <conditionalFormatting sqref="H14">
    <cfRule type="expression" dxfId="802" priority="43">
      <formula>AND(($H14-$G14)&lt;TIME(0,30,0),$I14&lt;&gt;"")</formula>
    </cfRule>
  </conditionalFormatting>
  <conditionalFormatting sqref="J14">
    <cfRule type="expression" dxfId="801" priority="42">
      <formula>AND(($J14-$I14)&lt;TIME(0,30,0),$K14&lt;&gt;"")</formula>
    </cfRule>
  </conditionalFormatting>
  <conditionalFormatting sqref="H14">
    <cfRule type="expression" dxfId="800" priority="41">
      <formula>AND(($H14-$G14)&lt;TIME(0,30,0),$I14&lt;&gt;"")</formula>
    </cfRule>
  </conditionalFormatting>
  <conditionalFormatting sqref="H14">
    <cfRule type="expression" dxfId="799" priority="40">
      <formula>AND(($H14-$G14)&lt;TIME(0,30,0),$I14&lt;&gt;"")</formula>
    </cfRule>
  </conditionalFormatting>
  <conditionalFormatting sqref="J14">
    <cfRule type="expression" dxfId="798" priority="39">
      <formula>AND(($J14-$I14)&lt;TIME(0,30,0),$K14&lt;&gt;"")</formula>
    </cfRule>
  </conditionalFormatting>
  <conditionalFormatting sqref="H15 H20">
    <cfRule type="expression" dxfId="797" priority="38">
      <formula>AND(($H15-$G15)&lt;TIME(0,30,0),$I15&lt;&gt;"")</formula>
    </cfRule>
  </conditionalFormatting>
  <conditionalFormatting sqref="H15 H20">
    <cfRule type="expression" dxfId="796" priority="37">
      <formula>AND(($H15-$G15)&lt;TIME(0,30,0),$I15&lt;&gt;"")</formula>
    </cfRule>
  </conditionalFormatting>
  <conditionalFormatting sqref="H15 H20">
    <cfRule type="expression" dxfId="795" priority="36">
      <formula>AND(($H15-$G15)&lt;TIME(0,30,0),$I15&lt;&gt;"")</formula>
    </cfRule>
  </conditionalFormatting>
  <conditionalFormatting sqref="J15">
    <cfRule type="expression" dxfId="794" priority="35">
      <formula>AND(($J15-$I15)&lt;TIME(0,30,0),$K15&lt;&gt;"")</formula>
    </cfRule>
  </conditionalFormatting>
  <conditionalFormatting sqref="J15">
    <cfRule type="expression" dxfId="793" priority="34">
      <formula>AND(($J15-$I15)&lt;TIME(0,30,0),$K15&lt;&gt;"")</formula>
    </cfRule>
  </conditionalFormatting>
  <conditionalFormatting sqref="J20">
    <cfRule type="expression" dxfId="792" priority="33">
      <formula>AND(($J20-$I20)&lt;TIME(0,30,0),$K20&lt;&gt;"")</formula>
    </cfRule>
  </conditionalFormatting>
  <conditionalFormatting sqref="J20">
    <cfRule type="expression" dxfId="791" priority="32">
      <formula>AND(($J20-$I20)&lt;TIME(0,30,0),$K20&lt;&gt;"")</formula>
    </cfRule>
  </conditionalFormatting>
  <conditionalFormatting sqref="H16:H19">
    <cfRule type="expression" dxfId="790" priority="31">
      <formula>AND(($H16-$G16)&lt;TIME(0,30,0),$I16&lt;&gt;"")</formula>
    </cfRule>
  </conditionalFormatting>
  <conditionalFormatting sqref="H16:H19">
    <cfRule type="expression" dxfId="789" priority="30">
      <formula>AND(($H16-$G16)&lt;TIME(0,30,0),$I16&lt;&gt;"")</formula>
    </cfRule>
  </conditionalFormatting>
  <conditionalFormatting sqref="H16:H19">
    <cfRule type="expression" dxfId="788" priority="29">
      <formula>AND(($H16-$G16)&lt;TIME(0,30,0),$I16&lt;&gt;"")</formula>
    </cfRule>
  </conditionalFormatting>
  <conditionalFormatting sqref="J16:J19">
    <cfRule type="expression" dxfId="787" priority="28">
      <formula>AND(($J16-$I16)&lt;TIME(0,30,0),$K16&lt;&gt;"")</formula>
    </cfRule>
  </conditionalFormatting>
  <conditionalFormatting sqref="J16:J19">
    <cfRule type="expression" dxfId="786" priority="27">
      <formula>AND(($J16-$I16)&lt;TIME(0,30,0),$K16&lt;&gt;"")</formula>
    </cfRule>
  </conditionalFormatting>
  <conditionalFormatting sqref="H11">
    <cfRule type="expression" dxfId="498" priority="26">
      <formula>AND(($H11-$G11)&lt;TIME(0,30,0),$I11&lt;&gt;"")</formula>
    </cfRule>
  </conditionalFormatting>
  <conditionalFormatting sqref="H11">
    <cfRule type="expression" dxfId="497" priority="25">
      <formula>AND(($H11-$G11)&lt;TIME(0,30,0),$I11&lt;&gt;"")</formula>
    </cfRule>
  </conditionalFormatting>
  <conditionalFormatting sqref="H11">
    <cfRule type="expression" dxfId="496" priority="24">
      <formula>AND(($H11-$G11)&lt;TIME(0,30,0),$I11&lt;&gt;"")</formula>
    </cfRule>
  </conditionalFormatting>
  <conditionalFormatting sqref="J11">
    <cfRule type="expression" dxfId="495" priority="23">
      <formula>AND(($J11-$I11)&lt;TIME(0,30,0),$K11&lt;&gt;"")</formula>
    </cfRule>
  </conditionalFormatting>
  <conditionalFormatting sqref="J11">
    <cfRule type="expression" dxfId="494" priority="22">
      <formula>AND(($J11-$I11)&lt;TIME(0,30,0),$K11&lt;&gt;"")</formula>
    </cfRule>
  </conditionalFormatting>
  <conditionalFormatting sqref="H23">
    <cfRule type="expression" dxfId="493" priority="21">
      <formula>AND(($H23-$G23)&lt;TIME(0,30,0),$I23&lt;&gt;"")</formula>
    </cfRule>
  </conditionalFormatting>
  <conditionalFormatting sqref="H23">
    <cfRule type="expression" dxfId="492" priority="20">
      <formula>AND(($H23-$G23)&lt;TIME(0,30,0),$I23&lt;&gt;"")</formula>
    </cfRule>
  </conditionalFormatting>
  <conditionalFormatting sqref="H23">
    <cfRule type="expression" dxfId="491" priority="19">
      <formula>AND(($H23-$G23)&lt;TIME(0,30,0),$I23&lt;&gt;"")</formula>
    </cfRule>
  </conditionalFormatting>
  <conditionalFormatting sqref="J23">
    <cfRule type="expression" dxfId="490" priority="18">
      <formula>AND(($J23-$I23)&lt;TIME(0,30,0),$K23&lt;&gt;"")</formula>
    </cfRule>
  </conditionalFormatting>
  <conditionalFormatting sqref="J23">
    <cfRule type="expression" dxfId="489" priority="17">
      <formula>AND(($J23-$I23)&lt;TIME(0,30,0),$K23&lt;&gt;"")</formula>
    </cfRule>
  </conditionalFormatting>
  <conditionalFormatting sqref="H13">
    <cfRule type="expression" dxfId="333" priority="16">
      <formula>AND(($H13-$G13)&lt;TIME(0,30,0),$I13&lt;&gt;"")</formula>
    </cfRule>
  </conditionalFormatting>
  <conditionalFormatting sqref="H13">
    <cfRule type="expression" dxfId="332" priority="15">
      <formula>AND(($H13-$G13)&lt;TIME(0,30,0),$I13&lt;&gt;"")</formula>
    </cfRule>
  </conditionalFormatting>
  <conditionalFormatting sqref="H13">
    <cfRule type="expression" dxfId="331" priority="14">
      <formula>AND(($H13-$G13)&lt;TIME(0,30,0),$I13&lt;&gt;"")</formula>
    </cfRule>
  </conditionalFormatting>
  <conditionalFormatting sqref="J13">
    <cfRule type="expression" dxfId="330" priority="13">
      <formula>AND(($J13-$I13)&lt;TIME(0,30,0),$K13&lt;&gt;"")</formula>
    </cfRule>
  </conditionalFormatting>
  <conditionalFormatting sqref="J13">
    <cfRule type="expression" dxfId="329" priority="12">
      <formula>AND(($J13-$I13)&lt;TIME(0,30,0),$K13&lt;&gt;"")</formula>
    </cfRule>
  </conditionalFormatting>
  <conditionalFormatting sqref="H24">
    <cfRule type="expression" dxfId="328" priority="11">
      <formula>AND(($H24-$G24)&lt;TIME(0,30,0),$I24&lt;&gt;"")</formula>
    </cfRule>
  </conditionalFormatting>
  <conditionalFormatting sqref="H24">
    <cfRule type="expression" dxfId="327" priority="10">
      <formula>AND(($H24-$G24)&lt;TIME(0,30,0),$I24&lt;&gt;"")</formula>
    </cfRule>
  </conditionalFormatting>
  <conditionalFormatting sqref="H24">
    <cfRule type="expression" dxfId="326" priority="9">
      <formula>AND(($H24-$G24)&lt;TIME(0,30,0),$I24&lt;&gt;"")</formula>
    </cfRule>
  </conditionalFormatting>
  <conditionalFormatting sqref="J24">
    <cfRule type="expression" dxfId="325" priority="8">
      <formula>AND(($J24-$I24)&lt;TIME(0,30,0),$K24&lt;&gt;"")</formula>
    </cfRule>
  </conditionalFormatting>
  <conditionalFormatting sqref="J24">
    <cfRule type="expression" dxfId="324" priority="7">
      <formula>AND(($J24-$I24)&lt;TIME(0,30,0),$K24&lt;&gt;"")</formula>
    </cfRule>
  </conditionalFormatting>
  <conditionalFormatting sqref="J12">
    <cfRule type="expression" dxfId="150" priority="6">
      <formula>AND(($F12-$E12)&lt;TIME(0,30,0),$G12&lt;&gt;"")</formula>
    </cfRule>
  </conditionalFormatting>
  <conditionalFormatting sqref="J12">
    <cfRule type="expression" dxfId="149" priority="5">
      <formula>AND(($F12-$E12)&lt;TIME(0,30,0),$G12&lt;&gt;"")</formula>
    </cfRule>
  </conditionalFormatting>
  <conditionalFormatting sqref="F12">
    <cfRule type="expression" dxfId="148" priority="4">
      <formula>AND(($F12-$E12)&lt;TIME(0,30,0),$G12&lt;&gt;"")</formula>
    </cfRule>
  </conditionalFormatting>
  <conditionalFormatting sqref="H12">
    <cfRule type="expression" dxfId="147" priority="3">
      <formula>AND(($H12-$G12)&lt;TIME(0,30,0),$I12&lt;&gt;"")</formula>
    </cfRule>
  </conditionalFormatting>
  <conditionalFormatting sqref="H12">
    <cfRule type="expression" dxfId="146" priority="2">
      <formula>AND(($H12-$G12)&lt;TIME(0,30,0),$I12&lt;&gt;"")</formula>
    </cfRule>
  </conditionalFormatting>
  <conditionalFormatting sqref="H12">
    <cfRule type="expression" dxfId="145" priority="1">
      <formula>AND(($H12-$G12)&lt;TIME(0,30,0),$I12&lt;&gt;"")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67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x14ac:dyDescent="0.25">
      <c r="A7" s="232" t="s">
        <v>21</v>
      </c>
      <c r="B7" s="66" t="s">
        <v>2</v>
      </c>
      <c r="C7" s="83">
        <v>43674</v>
      </c>
      <c r="D7" s="75" t="str">
        <f>IF(ISBLANK('8-15-2019'!D21), "", '8-15-2019'!D21)</f>
        <v/>
      </c>
      <c r="E7" s="67" t="str">
        <f>IF(ISBLANK('8-15-2019'!E21), "", '8-15-2019'!E21)</f>
        <v/>
      </c>
      <c r="F7" s="67" t="str">
        <f>IF(ISBLANK('8-15-2019'!F21), "", '8-15-2019'!F21)</f>
        <v/>
      </c>
      <c r="G7" s="67" t="str">
        <f>IF(ISBLANK('8-15-2019'!G21), "", '8-15-2019'!G21)</f>
        <v/>
      </c>
      <c r="H7" s="67" t="str">
        <f>IF(ISBLANK('8-15-2019'!H21), "", '8-15-2019'!H21)</f>
        <v/>
      </c>
      <c r="I7" s="67" t="str">
        <f>IF(ISBLANK('8-15-2019'!I21), "", '8-15-2019'!I21)</f>
        <v/>
      </c>
      <c r="J7" s="67" t="str">
        <f>IF(ISBLANK('8-15-2019'!J21), "", '8-15-2019'!J21)</f>
        <v/>
      </c>
      <c r="K7" s="93" t="str">
        <f>IF(ISBLANK('8-15-2019'!K21), "", '8-15-2019'!K21)</f>
        <v/>
      </c>
      <c r="L7" s="121">
        <f>'8-15-2019'!L21</f>
        <v>0</v>
      </c>
      <c r="M7" s="75" t="str">
        <f>IF(ISBLANK('8-15-2019'!M21), "", '8-15-2019'!M21)</f>
        <v/>
      </c>
      <c r="N7" s="164" t="str">
        <f>IF(ISBLANK('8-15-2019'!N21), "", '8-15-2019'!N21)</f>
        <v/>
      </c>
      <c r="O7" s="121">
        <f>'8-15-2019'!O21</f>
        <v>0</v>
      </c>
      <c r="P7" s="20"/>
    </row>
    <row r="8" spans="1:20" ht="20.100000000000001" customHeight="1" x14ac:dyDescent="0.25">
      <c r="A8" s="233"/>
      <c r="B8" s="69" t="s">
        <v>3</v>
      </c>
      <c r="C8" s="84">
        <v>43675</v>
      </c>
      <c r="D8" s="76" t="str">
        <f>IF(ISBLANK('8-15-2019'!D22), "", '8-15-2019'!D22)</f>
        <v/>
      </c>
      <c r="E8" s="45" t="str">
        <f>IF(ISBLANK('8-15-2019'!E22), "", '8-15-2019'!E22)</f>
        <v/>
      </c>
      <c r="F8" s="45" t="str">
        <f>IF(ISBLANK('8-15-2019'!F22), "", '8-15-2019'!F22)</f>
        <v/>
      </c>
      <c r="G8" s="45" t="str">
        <f>IF(ISBLANK('8-15-2019'!G22), "", '8-15-2019'!G22)</f>
        <v/>
      </c>
      <c r="H8" s="45" t="str">
        <f>IF(ISBLANK('8-15-2019'!H22), "", '8-15-2019'!H22)</f>
        <v/>
      </c>
      <c r="I8" s="45" t="str">
        <f>IF(ISBLANK('8-15-2019'!I22), "", '8-15-2019'!I22)</f>
        <v/>
      </c>
      <c r="J8" s="45" t="str">
        <f>IF(ISBLANK('8-15-2019'!J22), "", '8-15-2019'!J22)</f>
        <v/>
      </c>
      <c r="K8" s="94" t="str">
        <f>IF(ISBLANK('8-15-2019'!K22), "", '8-15-2019'!K22)</f>
        <v/>
      </c>
      <c r="L8" s="122">
        <f>'8-15-2019'!L22</f>
        <v>0</v>
      </c>
      <c r="M8" s="76" t="str">
        <f>IF(ISBLANK('8-15-2019'!M22), "", '8-15-2019'!M22)</f>
        <v/>
      </c>
      <c r="N8" s="165" t="str">
        <f>IF(ISBLANK('8-15-2019'!N22), "", '8-15-2019'!N22)</f>
        <v/>
      </c>
      <c r="O8" s="122">
        <f>'8-15-2019'!O22</f>
        <v>0</v>
      </c>
      <c r="P8" s="21"/>
    </row>
    <row r="9" spans="1:20" ht="20.100000000000001" customHeight="1" x14ac:dyDescent="0.25">
      <c r="A9" s="233"/>
      <c r="B9" s="69" t="s">
        <v>4</v>
      </c>
      <c r="C9" s="84">
        <v>43676</v>
      </c>
      <c r="D9" s="76" t="str">
        <f>IF(ISBLANK('8-15-2019'!D23), "", '8-15-2019'!D23)</f>
        <v/>
      </c>
      <c r="E9" s="45" t="str">
        <f>IF(ISBLANK('8-15-2019'!E23), "", '8-15-2019'!E23)</f>
        <v/>
      </c>
      <c r="F9" s="45" t="str">
        <f>IF(ISBLANK('8-15-2019'!F23), "", '8-15-2019'!F23)</f>
        <v/>
      </c>
      <c r="G9" s="45" t="str">
        <f>IF(ISBLANK('8-15-2019'!G23), "", '8-15-2019'!G23)</f>
        <v/>
      </c>
      <c r="H9" s="45" t="str">
        <f>IF(ISBLANK('8-15-2019'!H23), "", '8-15-2019'!H23)</f>
        <v/>
      </c>
      <c r="I9" s="45" t="str">
        <f>IF(ISBLANK('8-15-2019'!I23), "", '8-15-2019'!I23)</f>
        <v/>
      </c>
      <c r="J9" s="45" t="str">
        <f>IF(ISBLANK('8-15-2019'!J23), "", '8-15-2019'!J23)</f>
        <v/>
      </c>
      <c r="K9" s="94" t="str">
        <f>IF(ISBLANK('8-15-2019'!K23), "", '8-15-2019'!K23)</f>
        <v/>
      </c>
      <c r="L9" s="122">
        <f>'8-15-2019'!L23</f>
        <v>0</v>
      </c>
      <c r="M9" s="76" t="str">
        <f>IF(ISBLANK('8-15-2019'!M23), "", '8-15-2019'!M23)</f>
        <v/>
      </c>
      <c r="N9" s="165" t="str">
        <f>IF(ISBLANK('8-15-2019'!N23), "", '8-15-2019'!N23)</f>
        <v/>
      </c>
      <c r="O9" s="122">
        <f>'8-15-2019'!O23</f>
        <v>0</v>
      </c>
      <c r="P9" s="21"/>
    </row>
    <row r="10" spans="1:20" ht="20.100000000000001" customHeight="1" thickBot="1" x14ac:dyDescent="0.3">
      <c r="A10" s="233"/>
      <c r="B10" s="65" t="s">
        <v>5</v>
      </c>
      <c r="C10" s="91">
        <v>43677</v>
      </c>
      <c r="D10" s="154" t="str">
        <f>IF(ISBLANK('8-15-2019'!D24), "", '8-15-2019'!D24)</f>
        <v/>
      </c>
      <c r="E10" s="155" t="str">
        <f>IF(ISBLANK('8-15-2019'!E24), "", '8-15-2019'!E24)</f>
        <v/>
      </c>
      <c r="F10" s="155" t="str">
        <f>IF(ISBLANK('8-15-2019'!F24), "", '8-15-2019'!F24)</f>
        <v/>
      </c>
      <c r="G10" s="155" t="str">
        <f>IF(ISBLANK('8-15-2019'!G24), "", '8-15-2019'!G24)</f>
        <v/>
      </c>
      <c r="H10" s="155" t="str">
        <f>IF(ISBLANK('8-15-2019'!H24), "", '8-15-2019'!H24)</f>
        <v/>
      </c>
      <c r="I10" s="155" t="str">
        <f>IF(ISBLANK('8-15-2019'!I24), "", '8-15-2019'!I24)</f>
        <v/>
      </c>
      <c r="J10" s="155" t="str">
        <f>IF(ISBLANK('8-15-2019'!J24), "", '8-15-2019'!J24)</f>
        <v/>
      </c>
      <c r="K10" s="157" t="str">
        <f>IF(ISBLANK('8-15-2019'!K24), "", '8-15-2019'!K24)</f>
        <v/>
      </c>
      <c r="L10" s="138">
        <f>'8-15-2019'!L24</f>
        <v>0</v>
      </c>
      <c r="M10" s="154" t="str">
        <f>IF(ISBLANK('8-15-2019'!M24), "", '8-15-2019'!M24)</f>
        <v/>
      </c>
      <c r="N10" s="166" t="str">
        <f>IF(ISBLANK('8-15-2019'!N24), "", '8-15-2019'!N24)</f>
        <v/>
      </c>
      <c r="O10" s="138">
        <f>'8-15-2019'!O24</f>
        <v>0</v>
      </c>
      <c r="P10" s="21"/>
    </row>
    <row r="11" spans="1:20" ht="20.100000000000001" customHeight="1" x14ac:dyDescent="0.25">
      <c r="A11" s="233"/>
      <c r="B11" s="129" t="s">
        <v>6</v>
      </c>
      <c r="C11" s="130">
        <v>43678</v>
      </c>
      <c r="D11" s="82"/>
      <c r="E11" s="61"/>
      <c r="F11" s="61"/>
      <c r="G11" s="61"/>
      <c r="H11" s="48"/>
      <c r="I11" s="48"/>
      <c r="J11" s="48"/>
      <c r="K11" s="132"/>
      <c r="L11" s="133">
        <f t="shared" ref="L11:L22" si="0">IF(AND(ISBLANK(K11),ISBLANK(I11),ISBLANK(G11)),(E11-D11),
IF(AND(ISBLANK(K11),ISBLANK(I11),((F11-E11)&lt;TIME(0,30,0))),(G11-D11),
IF(ISBLANK(I11),((E11-D11)+(G11-F11)),
IF(AND(ISBLANK(K11),((H11-G11)&lt;TIME(0,30,0)),((F11-E11)&lt;TIME(0,30,0))),(I11-D11),
IF(AND(ISBLANK(K11),((H11-G11)&lt;TIME(0,30,0))),((I11-F11)+(E11-D11)),
IF(AND(ISBLANK(K11),((F11-E11)&lt;TIME(0,30,0))),((I11-H11)+(G11-D11)),
IF(ISBLANK(J11),((I11-H11)+(E11-D11)+(G11-F11)),
IF(AND((J11-I11)&lt;TIME(0,30,0),(H11-G11)&lt;TIME(0,30,0),(F11-E11)&lt;TIME(0,30,0)),(K11-D11),
IF(AND((J11-I11)&lt;TIME(0,30,0),(H11-G11)&lt;TIME(0,30,0)),(K11-F11)+(E11-D11),
IF(AND((J11-I11)&lt;TIME(0,30,0),(F11-E11)&lt;TIME(0,30,0)),(K11-H11)+(G11-D11),
IF(AND((J11-I11)&lt;TIME(0,30,0)),(K11-H11)+(E11-D11)+(G11-F11),
IF(AND((H11-G11)&lt;TIME(0,30,0),(F11-E11)&lt;TIME(0,30,0)),(I11-D11)+(K11-J11),
IF(AND((J11-I11)&lt;TIME(0,30,0),(F11-E11)&lt;TIME(0,30,0)),(G11-D11)+(K11-H11),
IF(AND((H11-G11)&lt;TIME(0,30,0)),(K11-J11)+(I11-F11)+(E11-D11),
IF(AND((F11-E11)&lt;TIME(0,30,0)),(K11-J11)+(I11-H11)+(G11-D11),
((E11-D11)+(G11-F11)+(I11-H11)+(K11-J11)))))))))))))))))</f>
        <v>0</v>
      </c>
      <c r="M11" s="160"/>
      <c r="N11" s="120"/>
      <c r="O11" s="136">
        <f t="shared" ref="O11:O22" si="1">N11+L11</f>
        <v>0</v>
      </c>
      <c r="P11" s="21"/>
    </row>
    <row r="12" spans="1:20" ht="20.100000000000001" customHeight="1" thickBot="1" x14ac:dyDescent="0.3">
      <c r="A12" s="233"/>
      <c r="B12" s="63" t="s">
        <v>7</v>
      </c>
      <c r="C12" s="85">
        <v>43679</v>
      </c>
      <c r="D12" s="77"/>
      <c r="E12" s="41"/>
      <c r="F12" s="41"/>
      <c r="G12" s="41"/>
      <c r="H12" s="41"/>
      <c r="I12" s="41"/>
      <c r="J12" s="41"/>
      <c r="K12" s="95"/>
      <c r="L12" s="109">
        <f t="shared" si="0"/>
        <v>0</v>
      </c>
      <c r="M12" s="101"/>
      <c r="N12" s="115"/>
      <c r="O12" s="123">
        <f t="shared" si="1"/>
        <v>0</v>
      </c>
      <c r="P12" s="22" t="s">
        <v>19</v>
      </c>
      <c r="R12" s="2"/>
    </row>
    <row r="13" spans="1:20" ht="20.100000000000001" customHeight="1" thickBot="1" x14ac:dyDescent="0.3">
      <c r="A13" s="234"/>
      <c r="B13" s="71" t="s">
        <v>8</v>
      </c>
      <c r="C13" s="86">
        <v>43680</v>
      </c>
      <c r="D13" s="78"/>
      <c r="E13" s="72"/>
      <c r="F13" s="72"/>
      <c r="G13" s="72"/>
      <c r="H13" s="72"/>
      <c r="I13" s="72"/>
      <c r="J13" s="72"/>
      <c r="K13" s="96"/>
      <c r="L13" s="110">
        <f t="shared" si="0"/>
        <v>0</v>
      </c>
      <c r="M13" s="143"/>
      <c r="N13" s="144"/>
      <c r="O13" s="124">
        <f t="shared" si="1"/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43681</v>
      </c>
      <c r="D14" s="79"/>
      <c r="E14" s="51"/>
      <c r="F14" s="51"/>
      <c r="G14" s="51"/>
      <c r="H14" s="52"/>
      <c r="I14" s="52"/>
      <c r="J14" s="52"/>
      <c r="K14" s="97"/>
      <c r="L14" s="111">
        <f t="shared" si="0"/>
        <v>0</v>
      </c>
      <c r="M14" s="103"/>
      <c r="N14" s="117"/>
      <c r="O14" s="125">
        <f t="shared" si="1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43682</v>
      </c>
      <c r="D15" s="80"/>
      <c r="E15" s="24"/>
      <c r="F15" s="24"/>
      <c r="G15" s="24"/>
      <c r="H15" s="23"/>
      <c r="I15" s="23"/>
      <c r="J15" s="23"/>
      <c r="K15" s="98"/>
      <c r="L15" s="112">
        <f t="shared" si="0"/>
        <v>0</v>
      </c>
      <c r="M15" s="104"/>
      <c r="N15" s="118"/>
      <c r="O15" s="126">
        <f t="shared" si="1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43683</v>
      </c>
      <c r="D16" s="80"/>
      <c r="E16" s="24"/>
      <c r="F16" s="24"/>
      <c r="G16" s="24"/>
      <c r="H16" s="23"/>
      <c r="I16" s="23"/>
      <c r="J16" s="23"/>
      <c r="K16" s="98"/>
      <c r="L16" s="112">
        <f t="shared" si="0"/>
        <v>0</v>
      </c>
      <c r="M16" s="104"/>
      <c r="N16" s="118"/>
      <c r="O16" s="126">
        <f t="shared" si="1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43684</v>
      </c>
      <c r="D17" s="80"/>
      <c r="E17" s="24"/>
      <c r="F17" s="24"/>
      <c r="G17" s="24"/>
      <c r="H17" s="23"/>
      <c r="I17" s="23"/>
      <c r="J17" s="23"/>
      <c r="K17" s="98"/>
      <c r="L17" s="112">
        <f t="shared" si="0"/>
        <v>0</v>
      </c>
      <c r="M17" s="104"/>
      <c r="N17" s="118"/>
      <c r="O17" s="126">
        <f t="shared" si="1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43685</v>
      </c>
      <c r="D18" s="80"/>
      <c r="E18" s="24"/>
      <c r="F18" s="24"/>
      <c r="G18" s="24"/>
      <c r="H18" s="23"/>
      <c r="I18" s="23"/>
      <c r="J18" s="23"/>
      <c r="K18" s="98"/>
      <c r="L18" s="112">
        <f t="shared" si="0"/>
        <v>0</v>
      </c>
      <c r="M18" s="104"/>
      <c r="N18" s="118"/>
      <c r="O18" s="126">
        <f t="shared" si="1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43686</v>
      </c>
      <c r="D19" s="80"/>
      <c r="E19" s="24"/>
      <c r="F19" s="24"/>
      <c r="G19" s="24"/>
      <c r="H19" s="23"/>
      <c r="I19" s="23"/>
      <c r="J19" s="23"/>
      <c r="K19" s="98"/>
      <c r="L19" s="112">
        <f t="shared" si="0"/>
        <v>0</v>
      </c>
      <c r="M19" s="104"/>
      <c r="N19" s="118"/>
      <c r="O19" s="126">
        <f t="shared" si="1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43687</v>
      </c>
      <c r="D20" s="81"/>
      <c r="E20" s="57"/>
      <c r="F20" s="57"/>
      <c r="G20" s="57"/>
      <c r="H20" s="58"/>
      <c r="I20" s="58"/>
      <c r="J20" s="58"/>
      <c r="K20" s="99"/>
      <c r="L20" s="113">
        <f t="shared" si="0"/>
        <v>0</v>
      </c>
      <c r="M20" s="105"/>
      <c r="N20" s="119"/>
      <c r="O20" s="127">
        <f t="shared" si="1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x14ac:dyDescent="0.25">
      <c r="A21" s="232" t="s">
        <v>21</v>
      </c>
      <c r="B21" s="60" t="s">
        <v>2</v>
      </c>
      <c r="C21" s="90">
        <v>43688</v>
      </c>
      <c r="D21" s="82"/>
      <c r="E21" s="61"/>
      <c r="F21" s="61"/>
      <c r="G21" s="61"/>
      <c r="H21" s="48"/>
      <c r="I21" s="48"/>
      <c r="J21" s="48"/>
      <c r="K21" s="132"/>
      <c r="L21" s="114">
        <f t="shared" si="0"/>
        <v>0</v>
      </c>
      <c r="M21" s="160"/>
      <c r="N21" s="120"/>
      <c r="O21" s="128">
        <f t="shared" si="1"/>
        <v>0</v>
      </c>
      <c r="P21" s="25"/>
      <c r="R21" s="2"/>
    </row>
    <row r="22" spans="1:20" ht="20.100000000000001" customHeight="1" x14ac:dyDescent="0.25">
      <c r="A22" s="233"/>
      <c r="B22" s="63" t="s">
        <v>3</v>
      </c>
      <c r="C22" s="85">
        <v>43689</v>
      </c>
      <c r="D22" s="77"/>
      <c r="E22" s="41"/>
      <c r="F22" s="41"/>
      <c r="G22" s="41"/>
      <c r="H22" s="41"/>
      <c r="I22" s="41"/>
      <c r="J22" s="41"/>
      <c r="K22" s="95"/>
      <c r="L22" s="109">
        <f t="shared" si="0"/>
        <v>0</v>
      </c>
      <c r="M22" s="101"/>
      <c r="N22" s="115"/>
      <c r="O22" s="123">
        <f t="shared" si="1"/>
        <v>0</v>
      </c>
      <c r="P22" s="21"/>
      <c r="R22" s="2"/>
    </row>
    <row r="23" spans="1:20" ht="20.100000000000001" customHeight="1" x14ac:dyDescent="0.25">
      <c r="A23" s="233"/>
      <c r="B23" s="63" t="s">
        <v>4</v>
      </c>
      <c r="C23" s="85">
        <v>43690</v>
      </c>
      <c r="D23" s="77"/>
      <c r="E23" s="41"/>
      <c r="F23" s="41"/>
      <c r="G23" s="41"/>
      <c r="H23" s="41"/>
      <c r="I23" s="41"/>
      <c r="J23" s="41"/>
      <c r="K23" s="95"/>
      <c r="L23" s="109">
        <f t="shared" ref="L23:L25" si="2">IF(AND(ISBLANK(K23),ISBLANK(I23),ISBLANK(G23)),(E23-D23),
IF(AND(ISBLANK(K23),ISBLANK(I23),((F23-E23)&lt;TIME(0,30,0))),(G23-D23),
IF(ISBLANK(I23),((E23-D23)+(G23-F23)),
IF(AND(ISBLANK(K23),((H23-G23)&lt;TIME(0,30,0)),((F23-E23)&lt;TIME(0,30,0))),(I23-D23),
IF(AND(ISBLANK(K23),((H23-G23)&lt;TIME(0,30,0))),((I23-F23)+(E23-D23)),
IF(AND(ISBLANK(K23),((F23-E23)&lt;TIME(0,30,0))),((I23-H23)+(G23-D23)),
IF(ISBLANK(J23),((I23-H23)+(E23-D23)+(G23-F23)),
IF(AND((J23-I23)&lt;TIME(0,30,0),(H23-G23)&lt;TIME(0,30,0),(F23-E23)&lt;TIME(0,30,0)),(K23-D23),
IF(AND((J23-I23)&lt;TIME(0,30,0),(H23-G23)&lt;TIME(0,30,0)),(K23-F23)+(E23-D23),
IF(AND((J23-I23)&lt;TIME(0,30,0),(F23-E23)&lt;TIME(0,30,0)),(K23-H23)+(G23-D23),
IF(AND((J23-I23)&lt;TIME(0,30,0)),(K23-H23)+(E23-D23)+(G23-F23),
IF(AND((H23-G23)&lt;TIME(0,30,0),(F23-E23)&lt;TIME(0,30,0)),(I23-D23)+(K23-J23),
IF(AND((J23-I23)&lt;TIME(0,30,0),(F23-E23)&lt;TIME(0,30,0)),(G23-D23)+(K23-H23),
IF(AND((H23-G23)&lt;TIME(0,30,0)),(K23-J23)+(I23-F23)+(E23-D23),
IF(AND((F23-E23)&lt;TIME(0,30,0)),(K23-J23)+(I23-H23)+(G23-D23),
((E23-D23)+(G23-F23)+(I23-H23)+(K23-J23)))))))))))))))))</f>
        <v>0</v>
      </c>
      <c r="M23" s="101"/>
      <c r="N23" s="115"/>
      <c r="O23" s="123">
        <f t="shared" ref="O23:O25" si="3">N23+L23</f>
        <v>0</v>
      </c>
      <c r="P23" s="21"/>
      <c r="R23" s="2"/>
    </row>
    <row r="24" spans="1:20" ht="20.100000000000001" customHeight="1" x14ac:dyDescent="0.25">
      <c r="A24" s="233"/>
      <c r="B24" s="63" t="s">
        <v>5</v>
      </c>
      <c r="C24" s="85">
        <v>43691</v>
      </c>
      <c r="D24" s="77"/>
      <c r="E24" s="41"/>
      <c r="F24" s="41"/>
      <c r="G24" s="41"/>
      <c r="H24" s="41"/>
      <c r="I24" s="41"/>
      <c r="J24" s="41"/>
      <c r="K24" s="41"/>
      <c r="L24" s="109">
        <f t="shared" si="2"/>
        <v>0</v>
      </c>
      <c r="M24" s="101"/>
      <c r="N24" s="115"/>
      <c r="O24" s="123">
        <f t="shared" si="3"/>
        <v>0</v>
      </c>
      <c r="P24" s="21"/>
      <c r="R24" s="2"/>
    </row>
    <row r="25" spans="1:20" ht="20.100000000000001" customHeight="1" thickBot="1" x14ac:dyDescent="0.3">
      <c r="A25" s="233"/>
      <c r="B25" s="139" t="s">
        <v>6</v>
      </c>
      <c r="C25" s="140">
        <v>43692</v>
      </c>
      <c r="D25" s="78"/>
      <c r="E25" s="72"/>
      <c r="F25" s="72"/>
      <c r="G25" s="72"/>
      <c r="H25" s="72"/>
      <c r="I25" s="72"/>
      <c r="J25" s="72"/>
      <c r="K25" s="96"/>
      <c r="L25" s="110">
        <f t="shared" si="2"/>
        <v>0</v>
      </c>
      <c r="M25" s="143"/>
      <c r="N25" s="144"/>
      <c r="O25" s="124">
        <f t="shared" si="3"/>
        <v>0</v>
      </c>
      <c r="P25" s="230" t="s">
        <v>107</v>
      </c>
      <c r="R25" s="2"/>
    </row>
    <row r="26" spans="1:20" ht="20.100000000000001" customHeight="1" thickBot="1" x14ac:dyDescent="0.3">
      <c r="A26" s="233"/>
      <c r="B26" s="66" t="s">
        <v>7</v>
      </c>
      <c r="C26" s="83">
        <v>43693</v>
      </c>
      <c r="D26" s="261" t="s">
        <v>119</v>
      </c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2"/>
      <c r="P26" s="231"/>
      <c r="R26" s="2"/>
    </row>
    <row r="27" spans="1:20" ht="20.100000000000001" customHeight="1" thickBot="1" x14ac:dyDescent="0.3">
      <c r="A27" s="234"/>
      <c r="B27" s="65" t="s">
        <v>8</v>
      </c>
      <c r="C27" s="91">
        <v>43694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5"/>
      <c r="P27" s="40">
        <f>SUM(O11:O25)</f>
        <v>0</v>
      </c>
      <c r="Q27" s="28">
        <f>P27*24</f>
        <v>0</v>
      </c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28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25</v>
      </c>
      <c r="S29" s="27"/>
      <c r="T29" s="27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8" t="s">
        <v>27</v>
      </c>
      <c r="S30" s="27"/>
      <c r="T30" s="27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7"/>
      <c r="T31" s="27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thickBot="1" x14ac:dyDescent="0.3">
      <c r="A33" s="39" t="s">
        <v>68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 t="s">
        <v>29</v>
      </c>
      <c r="O33" s="18"/>
      <c r="S33" s="27"/>
      <c r="T33" s="27"/>
    </row>
    <row r="34" spans="1:20" ht="20.100000000000001" customHeight="1" thickBot="1" x14ac:dyDescent="0.3">
      <c r="A34" s="37" t="s">
        <v>69</v>
      </c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3" t="s">
        <v>30</v>
      </c>
      <c r="Q34" s="44"/>
      <c r="S34" s="27"/>
      <c r="T34" s="27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7"/>
      <c r="T35" s="27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7"/>
      <c r="T36" s="27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7"/>
      <c r="T37" s="27"/>
    </row>
    <row r="38" spans="1:20" x14ac:dyDescent="0.25">
      <c r="C38" s="36" t="s">
        <v>70</v>
      </c>
      <c r="S38" s="27"/>
      <c r="T38" s="27"/>
    </row>
    <row r="39" spans="1:20" x14ac:dyDescent="0.25">
      <c r="S39" s="27"/>
      <c r="T39" s="27"/>
    </row>
  </sheetData>
  <sheetProtection algorithmName="SHA-512" hashValue="aoUCPFsdYYAwXnpGiHGm7RosPpzKg7zbAFHVVnGr4kpmgos/hwG20IPGtyuMuVdHeW7ryxYwXDQA45GWHzSvjw==" saltValue="UIW11wKCsAPpxKv9G48+zQ==" spinCount="100000" sheet="1" objects="1" scenarios="1"/>
  <mergeCells count="7">
    <mergeCell ref="B1:Q1"/>
    <mergeCell ref="M5:N5"/>
    <mergeCell ref="A7:A13"/>
    <mergeCell ref="A14:A20"/>
    <mergeCell ref="A21:A27"/>
    <mergeCell ref="D26:O27"/>
    <mergeCell ref="P25:P26"/>
  </mergeCells>
  <conditionalFormatting sqref="F14">
    <cfRule type="expression" dxfId="1615" priority="69">
      <formula>AND(($F14-$E14)&lt;TIME(0,30,0),$G14&lt;&gt;"")</formula>
    </cfRule>
  </conditionalFormatting>
  <conditionalFormatting sqref="F15">
    <cfRule type="expression" dxfId="1614" priority="68">
      <formula>AND(($F15-$E15)&lt;TIME(0,30,0),$G15&lt;&gt;"")</formula>
    </cfRule>
  </conditionalFormatting>
  <conditionalFormatting sqref="F16">
    <cfRule type="expression" dxfId="1613" priority="67">
      <formula>AND(($F16-$E16)&lt;TIME(0,30,0),$G16&lt;&gt;"")</formula>
    </cfRule>
  </conditionalFormatting>
  <conditionalFormatting sqref="F17">
    <cfRule type="expression" dxfId="1612" priority="66">
      <formula>AND(($F17-$E17)&lt;TIME(0,30,0),$G17&lt;&gt;"")</formula>
    </cfRule>
  </conditionalFormatting>
  <conditionalFormatting sqref="F18">
    <cfRule type="expression" dxfId="1611" priority="65">
      <formula>AND(($F18-$E18)&lt;TIME(0,30,0),$G18&lt;&gt;"")</formula>
    </cfRule>
  </conditionalFormatting>
  <conditionalFormatting sqref="F19">
    <cfRule type="expression" dxfId="1610" priority="64">
      <formula>AND(($F19-$E19)&lt;TIME(0,30,0),$G19&lt;&gt;"")</formula>
    </cfRule>
  </conditionalFormatting>
  <conditionalFormatting sqref="F20">
    <cfRule type="expression" dxfId="1609" priority="63">
      <formula>AND(($F20-$E20)&lt;TIME(0,30,0),$G20&lt;&gt;"")</formula>
    </cfRule>
  </conditionalFormatting>
  <conditionalFormatting sqref="F14:F20">
    <cfRule type="expression" dxfId="1608" priority="62">
      <formula>AND(($F14-$E14)&lt;TIME(0,30,0),$G14&lt;&gt;"")</formula>
    </cfRule>
  </conditionalFormatting>
  <conditionalFormatting sqref="F11">
    <cfRule type="expression" dxfId="1314" priority="61">
      <formula>AND(($F11-$E11)&lt;TIME(0,30,0),$G11&lt;&gt;"")</formula>
    </cfRule>
  </conditionalFormatting>
  <conditionalFormatting sqref="F11:F12">
    <cfRule type="expression" dxfId="1313" priority="60">
      <formula>AND(($F11-$E11)&lt;TIME(0,30,0),$G11&lt;&gt;"")</formula>
    </cfRule>
  </conditionalFormatting>
  <conditionalFormatting sqref="F12">
    <cfRule type="expression" dxfId="1312" priority="59">
      <formula>AND(($F12-$E12)&lt;TIME(0,30,0),$G12&lt;&gt;"")</formula>
    </cfRule>
  </conditionalFormatting>
  <conditionalFormatting sqref="F11">
    <cfRule type="expression" dxfId="1311" priority="58">
      <formula>AND(($F11-$E11)&lt;TIME(0,30,0),$G11&lt;&gt;"")</formula>
    </cfRule>
  </conditionalFormatting>
  <conditionalFormatting sqref="F13">
    <cfRule type="expression" dxfId="1310" priority="57">
      <formula>AND(($F13-$E13)&lt;TIME(0,30,0),$G13&lt;&gt;"")</formula>
    </cfRule>
  </conditionalFormatting>
  <conditionalFormatting sqref="F13">
    <cfRule type="expression" dxfId="1309" priority="56">
      <formula>AND(($F13-$E13)&lt;TIME(0,30,0),$G13&lt;&gt;"")</formula>
    </cfRule>
  </conditionalFormatting>
  <conditionalFormatting sqref="F21">
    <cfRule type="expression" dxfId="1219" priority="55">
      <formula>AND(($F21-$E21)&lt;TIME(0,30,0),$G21&lt;&gt;"")</formula>
    </cfRule>
  </conditionalFormatting>
  <conditionalFormatting sqref="F21:F23">
    <cfRule type="expression" dxfId="1218" priority="54">
      <formula>AND(($F21-$E21)&lt;TIME(0,30,0),$G21&lt;&gt;"")</formula>
    </cfRule>
  </conditionalFormatting>
  <conditionalFormatting sqref="F22">
    <cfRule type="expression" dxfId="1217" priority="53">
      <formula>AND(($F22-$E22)&lt;TIME(0,30,0),$G22&lt;&gt;"")</formula>
    </cfRule>
  </conditionalFormatting>
  <conditionalFormatting sqref="F21">
    <cfRule type="expression" dxfId="1215" priority="51">
      <formula>AND(($F21-$E21)&lt;TIME(0,30,0),$G21&lt;&gt;"")</formula>
    </cfRule>
  </conditionalFormatting>
  <conditionalFormatting sqref="F25">
    <cfRule type="expression" dxfId="1214" priority="50">
      <formula>AND(($F25-$E25)&lt;TIME(0,30,0),$G25&lt;&gt;"")</formula>
    </cfRule>
  </conditionalFormatting>
  <conditionalFormatting sqref="F25">
    <cfRule type="expression" dxfId="1213" priority="49">
      <formula>AND(($F25-$E25)&lt;TIME(0,30,0),$G25&lt;&gt;"")</formula>
    </cfRule>
  </conditionalFormatting>
  <conditionalFormatting sqref="H11:H12">
    <cfRule type="expression" dxfId="1084" priority="48">
      <formula>AND(($H11-$G11)&lt;TIME(0,30,0),$I11&lt;&gt;"")</formula>
    </cfRule>
  </conditionalFormatting>
  <conditionalFormatting sqref="H11:H12">
    <cfRule type="expression" dxfId="1083" priority="47">
      <formula>AND(($H11-$G11)&lt;TIME(0,30,0),$I11&lt;&gt;"")</formula>
    </cfRule>
  </conditionalFormatting>
  <conditionalFormatting sqref="H11:H12">
    <cfRule type="expression" dxfId="1082" priority="46">
      <formula>AND(($H11-$G11)&lt;TIME(0,30,0),$I11&lt;&gt;"")</formula>
    </cfRule>
  </conditionalFormatting>
  <conditionalFormatting sqref="J11:J12">
    <cfRule type="expression" dxfId="1081" priority="45">
      <formula>AND(($J11-$I11)&lt;TIME(0,30,0),$K11&lt;&gt;"")</formula>
    </cfRule>
  </conditionalFormatting>
  <conditionalFormatting sqref="J11:J12">
    <cfRule type="expression" dxfId="1080" priority="44">
      <formula>AND(($J11-$I11)&lt;TIME(0,30,0),$K11&lt;&gt;"")</formula>
    </cfRule>
  </conditionalFormatting>
  <conditionalFormatting sqref="H21:H22">
    <cfRule type="expression" dxfId="1079" priority="43">
      <formula>AND(($H21-$G21)&lt;TIME(0,30,0),$I21&lt;&gt;"")</formula>
    </cfRule>
  </conditionalFormatting>
  <conditionalFormatting sqref="H21:H22">
    <cfRule type="expression" dxfId="1078" priority="42">
      <formula>AND(($H21-$G21)&lt;TIME(0,30,0),$I21&lt;&gt;"")</formula>
    </cfRule>
  </conditionalFormatting>
  <conditionalFormatting sqref="H21:H22">
    <cfRule type="expression" dxfId="1077" priority="41">
      <formula>AND(($H21-$G21)&lt;TIME(0,30,0),$I21&lt;&gt;"")</formula>
    </cfRule>
  </conditionalFormatting>
  <conditionalFormatting sqref="J21:J22">
    <cfRule type="expression" dxfId="1076" priority="40">
      <formula>AND(($J21-$I21)&lt;TIME(0,30,0),$K21&lt;&gt;"")</formula>
    </cfRule>
  </conditionalFormatting>
  <conditionalFormatting sqref="J21:J22">
    <cfRule type="expression" dxfId="1075" priority="39">
      <formula>AND(($J21-$I21)&lt;TIME(0,30,0),$K21&lt;&gt;"")</formula>
    </cfRule>
  </conditionalFormatting>
  <conditionalFormatting sqref="H14">
    <cfRule type="expression" dxfId="785" priority="38">
      <formula>AND(($H14-$G14)&lt;TIME(0,30,0),$I14&lt;&gt;"")</formula>
    </cfRule>
  </conditionalFormatting>
  <conditionalFormatting sqref="J14">
    <cfRule type="expression" dxfId="784" priority="37">
      <formula>AND(($J14-$I14)&lt;TIME(0,30,0),$K14&lt;&gt;"")</formula>
    </cfRule>
  </conditionalFormatting>
  <conditionalFormatting sqref="H14">
    <cfRule type="expression" dxfId="783" priority="36">
      <formula>AND(($H14-$G14)&lt;TIME(0,30,0),$I14&lt;&gt;"")</formula>
    </cfRule>
  </conditionalFormatting>
  <conditionalFormatting sqref="H14">
    <cfRule type="expression" dxfId="782" priority="35">
      <formula>AND(($H14-$G14)&lt;TIME(0,30,0),$I14&lt;&gt;"")</formula>
    </cfRule>
  </conditionalFormatting>
  <conditionalFormatting sqref="J14">
    <cfRule type="expression" dxfId="781" priority="34">
      <formula>AND(($J14-$I14)&lt;TIME(0,30,0),$K14&lt;&gt;"")</formula>
    </cfRule>
  </conditionalFormatting>
  <conditionalFormatting sqref="H15 H20">
    <cfRule type="expression" dxfId="780" priority="33">
      <formula>AND(($H15-$G15)&lt;TIME(0,30,0),$I15&lt;&gt;"")</formula>
    </cfRule>
  </conditionalFormatting>
  <conditionalFormatting sqref="H15 H20">
    <cfRule type="expression" dxfId="779" priority="32">
      <formula>AND(($H15-$G15)&lt;TIME(0,30,0),$I15&lt;&gt;"")</formula>
    </cfRule>
  </conditionalFormatting>
  <conditionalFormatting sqref="H15 H20">
    <cfRule type="expression" dxfId="778" priority="31">
      <formula>AND(($H15-$G15)&lt;TIME(0,30,0),$I15&lt;&gt;"")</formula>
    </cfRule>
  </conditionalFormatting>
  <conditionalFormatting sqref="J15">
    <cfRule type="expression" dxfId="777" priority="30">
      <formula>AND(($J15-$I15)&lt;TIME(0,30,0),$K15&lt;&gt;"")</formula>
    </cfRule>
  </conditionalFormatting>
  <conditionalFormatting sqref="J15">
    <cfRule type="expression" dxfId="776" priority="29">
      <formula>AND(($J15-$I15)&lt;TIME(0,30,0),$K15&lt;&gt;"")</formula>
    </cfRule>
  </conditionalFormatting>
  <conditionalFormatting sqref="J20">
    <cfRule type="expression" dxfId="775" priority="28">
      <formula>AND(($J20-$I20)&lt;TIME(0,30,0),$K20&lt;&gt;"")</formula>
    </cfRule>
  </conditionalFormatting>
  <conditionalFormatting sqref="J20">
    <cfRule type="expression" dxfId="774" priority="27">
      <formula>AND(($J20-$I20)&lt;TIME(0,30,0),$K20&lt;&gt;"")</formula>
    </cfRule>
  </conditionalFormatting>
  <conditionalFormatting sqref="H16:H19">
    <cfRule type="expression" dxfId="773" priority="26">
      <formula>AND(($H16-$G16)&lt;TIME(0,30,0),$I16&lt;&gt;"")</formula>
    </cfRule>
  </conditionalFormatting>
  <conditionalFormatting sqref="H16:H19">
    <cfRule type="expression" dxfId="772" priority="25">
      <formula>AND(($H16-$G16)&lt;TIME(0,30,0),$I16&lt;&gt;"")</formula>
    </cfRule>
  </conditionalFormatting>
  <conditionalFormatting sqref="H16:H19">
    <cfRule type="expression" dxfId="771" priority="24">
      <formula>AND(($H16-$G16)&lt;TIME(0,30,0),$I16&lt;&gt;"")</formula>
    </cfRule>
  </conditionalFormatting>
  <conditionalFormatting sqref="J16:J19">
    <cfRule type="expression" dxfId="770" priority="23">
      <formula>AND(($J16-$I16)&lt;TIME(0,30,0),$K16&lt;&gt;"")</formula>
    </cfRule>
  </conditionalFormatting>
  <conditionalFormatting sqref="J16:J19">
    <cfRule type="expression" dxfId="769" priority="22">
      <formula>AND(($J16-$I16)&lt;TIME(0,30,0),$K16&lt;&gt;"")</formula>
    </cfRule>
  </conditionalFormatting>
  <conditionalFormatting sqref="H23">
    <cfRule type="expression" dxfId="503" priority="21">
      <formula>AND(($H23-$G23)&lt;TIME(0,30,0),$I23&lt;&gt;"")</formula>
    </cfRule>
  </conditionalFormatting>
  <conditionalFormatting sqref="H23">
    <cfRule type="expression" dxfId="502" priority="20">
      <formula>AND(($H23-$G23)&lt;TIME(0,30,0),$I23&lt;&gt;"")</formula>
    </cfRule>
  </conditionalFormatting>
  <conditionalFormatting sqref="H23">
    <cfRule type="expression" dxfId="501" priority="19">
      <formula>AND(($H23-$G23)&lt;TIME(0,30,0),$I23&lt;&gt;"")</formula>
    </cfRule>
  </conditionalFormatting>
  <conditionalFormatting sqref="J23">
    <cfRule type="expression" dxfId="500" priority="18">
      <formula>AND(($J23-$I23)&lt;TIME(0,30,0),$K23&lt;&gt;"")</formula>
    </cfRule>
  </conditionalFormatting>
  <conditionalFormatting sqref="J23">
    <cfRule type="expression" dxfId="499" priority="17">
      <formula>AND(($J23-$I23)&lt;TIME(0,30,0),$K23&lt;&gt;"")</formula>
    </cfRule>
  </conditionalFormatting>
  <conditionalFormatting sqref="H13">
    <cfRule type="expression" dxfId="323" priority="16">
      <formula>AND(($H13-$G13)&lt;TIME(0,30,0),$I13&lt;&gt;"")</formula>
    </cfRule>
  </conditionalFormatting>
  <conditionalFormatting sqref="H13">
    <cfRule type="expression" dxfId="322" priority="15">
      <formula>AND(($H13-$G13)&lt;TIME(0,30,0),$I13&lt;&gt;"")</formula>
    </cfRule>
  </conditionalFormatting>
  <conditionalFormatting sqref="H13">
    <cfRule type="expression" dxfId="321" priority="14">
      <formula>AND(($H13-$G13)&lt;TIME(0,30,0),$I13&lt;&gt;"")</formula>
    </cfRule>
  </conditionalFormatting>
  <conditionalFormatting sqref="J13">
    <cfRule type="expression" dxfId="320" priority="13">
      <formula>AND(($J13-$I13)&lt;TIME(0,30,0),$K13&lt;&gt;"")</formula>
    </cfRule>
  </conditionalFormatting>
  <conditionalFormatting sqref="J13">
    <cfRule type="expression" dxfId="319" priority="12">
      <formula>AND(($J13-$I13)&lt;TIME(0,30,0),$K13&lt;&gt;"")</formula>
    </cfRule>
  </conditionalFormatting>
  <conditionalFormatting sqref="H25">
    <cfRule type="expression" dxfId="318" priority="11">
      <formula>AND(($H25-$G25)&lt;TIME(0,30,0),$I25&lt;&gt;"")</formula>
    </cfRule>
  </conditionalFormatting>
  <conditionalFormatting sqref="H25">
    <cfRule type="expression" dxfId="317" priority="10">
      <formula>AND(($H25-$G25)&lt;TIME(0,30,0),$I25&lt;&gt;"")</formula>
    </cfRule>
  </conditionalFormatting>
  <conditionalFormatting sqref="H25">
    <cfRule type="expression" dxfId="316" priority="9">
      <formula>AND(($H25-$G25)&lt;TIME(0,30,0),$I25&lt;&gt;"")</formula>
    </cfRule>
  </conditionalFormatting>
  <conditionalFormatting sqref="J25">
    <cfRule type="expression" dxfId="315" priority="8">
      <formula>AND(($J25-$I25)&lt;TIME(0,30,0),$K25&lt;&gt;"")</formula>
    </cfRule>
  </conditionalFormatting>
  <conditionalFormatting sqref="J25">
    <cfRule type="expression" dxfId="314" priority="7">
      <formula>AND(($J25-$I25)&lt;TIME(0,30,0),$K25&lt;&gt;"")</formula>
    </cfRule>
  </conditionalFormatting>
  <conditionalFormatting sqref="J24">
    <cfRule type="expression" dxfId="156" priority="6">
      <formula>AND(($F24-$E24)&lt;TIME(0,30,0),$G24&lt;&gt;"")</formula>
    </cfRule>
  </conditionalFormatting>
  <conditionalFormatting sqref="J24">
    <cfRule type="expression" dxfId="155" priority="5">
      <formula>AND(($F24-$E24)&lt;TIME(0,30,0),$G24&lt;&gt;"")</formula>
    </cfRule>
  </conditionalFormatting>
  <conditionalFormatting sqref="F24">
    <cfRule type="expression" dxfId="154" priority="4">
      <formula>AND(($F24-$E24)&lt;TIME(0,30,0),$G24&lt;&gt;"")</formula>
    </cfRule>
  </conditionalFormatting>
  <conditionalFormatting sqref="H24">
    <cfRule type="expression" dxfId="153" priority="3">
      <formula>AND(($H24-$G24)&lt;TIME(0,30,0),$I24&lt;&gt;"")</formula>
    </cfRule>
  </conditionalFormatting>
  <conditionalFormatting sqref="H24">
    <cfRule type="expression" dxfId="152" priority="2">
      <formula>AND(($H24-$G24)&lt;TIME(0,30,0),$I24&lt;&gt;"")</formula>
    </cfRule>
  </conditionalFormatting>
  <conditionalFormatting sqref="H24">
    <cfRule type="expression" dxfId="151" priority="1">
      <formula>AND(($H24-$G24)&lt;TIME(0,30,0),$I24&lt;&gt;"")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71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x14ac:dyDescent="0.25">
      <c r="A7" s="232" t="s">
        <v>21</v>
      </c>
      <c r="B7" s="66" t="s">
        <v>2</v>
      </c>
      <c r="C7" s="83">
        <v>43688</v>
      </c>
      <c r="D7" s="75" t="str">
        <f>IF(ISBLANK('8-30-2019'!D21), "", '8-30-2019'!D21)</f>
        <v/>
      </c>
      <c r="E7" s="67" t="str">
        <f>IF(ISBLANK('8-30-2019'!E21), "", '8-30-2019'!E21)</f>
        <v/>
      </c>
      <c r="F7" s="67" t="str">
        <f>IF(ISBLANK('8-30-2019'!F21), "", '8-30-2019'!F21)</f>
        <v/>
      </c>
      <c r="G7" s="67" t="str">
        <f>IF(ISBLANK('8-30-2019'!G21), "", '8-30-2019'!G21)</f>
        <v/>
      </c>
      <c r="H7" s="67" t="str">
        <f>IF(ISBLANK('8-30-2019'!H21), "", '8-30-2019'!H21)</f>
        <v/>
      </c>
      <c r="I7" s="67" t="str">
        <f>IF(ISBLANK('8-30-2019'!I21), "", '8-30-2019'!I21)</f>
        <v/>
      </c>
      <c r="J7" s="67" t="str">
        <f>IF(ISBLANK('8-30-2019'!J21), "", '8-30-2019'!J21)</f>
        <v/>
      </c>
      <c r="K7" s="93" t="str">
        <f>IF(ISBLANK('8-30-2019'!K21), "", '8-30-2019'!K21)</f>
        <v/>
      </c>
      <c r="L7" s="121">
        <f>'8-30-2019'!L21</f>
        <v>0</v>
      </c>
      <c r="M7" s="75" t="str">
        <f>IF(ISBLANK('8-30-2019'!M21), "", '8-30-2019'!M21)</f>
        <v/>
      </c>
      <c r="N7" s="164" t="str">
        <f>IF(ISBLANK('8-30-2019'!N21), "", '8-30-2019'!N21)</f>
        <v/>
      </c>
      <c r="O7" s="121">
        <f>'8-30-2019'!O21</f>
        <v>0</v>
      </c>
      <c r="P7" s="20"/>
    </row>
    <row r="8" spans="1:20" ht="20.100000000000001" customHeight="1" x14ac:dyDescent="0.25">
      <c r="A8" s="233"/>
      <c r="B8" s="69" t="s">
        <v>3</v>
      </c>
      <c r="C8" s="84">
        <v>43689</v>
      </c>
      <c r="D8" s="76" t="str">
        <f>IF(ISBLANK('8-30-2019'!D22), "", '8-30-2019'!D22)</f>
        <v/>
      </c>
      <c r="E8" s="45" t="str">
        <f>IF(ISBLANK('8-30-2019'!E22), "", '8-30-2019'!E22)</f>
        <v/>
      </c>
      <c r="F8" s="45" t="str">
        <f>IF(ISBLANK('8-30-2019'!F22), "", '8-30-2019'!F22)</f>
        <v/>
      </c>
      <c r="G8" s="45" t="str">
        <f>IF(ISBLANK('8-30-2019'!G22), "", '8-30-2019'!G22)</f>
        <v/>
      </c>
      <c r="H8" s="45" t="str">
        <f>IF(ISBLANK('8-30-2019'!H22), "", '8-30-2019'!H22)</f>
        <v/>
      </c>
      <c r="I8" s="45" t="str">
        <f>IF(ISBLANK('8-30-2019'!I22), "", '8-30-2019'!I22)</f>
        <v/>
      </c>
      <c r="J8" s="45" t="str">
        <f>IF(ISBLANK('8-30-2019'!J22), "", '8-30-2019'!J22)</f>
        <v/>
      </c>
      <c r="K8" s="94" t="str">
        <f>IF(ISBLANK('8-30-2019'!K22), "", '8-30-2019'!K22)</f>
        <v/>
      </c>
      <c r="L8" s="122">
        <f>'8-30-2019'!L22</f>
        <v>0</v>
      </c>
      <c r="M8" s="76" t="str">
        <f>IF(ISBLANK('8-30-2019'!M22), "", '8-30-2019'!M22)</f>
        <v/>
      </c>
      <c r="N8" s="165" t="str">
        <f>IF(ISBLANK('8-30-2019'!N22), "", '8-30-2019'!N22)</f>
        <v/>
      </c>
      <c r="O8" s="122">
        <f>'8-30-2019'!O22</f>
        <v>0</v>
      </c>
      <c r="P8" s="21"/>
    </row>
    <row r="9" spans="1:20" ht="20.100000000000001" customHeight="1" x14ac:dyDescent="0.25">
      <c r="A9" s="233"/>
      <c r="B9" s="69" t="s">
        <v>4</v>
      </c>
      <c r="C9" s="84">
        <v>43690</v>
      </c>
      <c r="D9" s="76" t="str">
        <f>IF(ISBLANK('8-30-2019'!D23), "", '8-30-2019'!D23)</f>
        <v/>
      </c>
      <c r="E9" s="45" t="str">
        <f>IF(ISBLANK('8-30-2019'!E23), "", '8-30-2019'!E23)</f>
        <v/>
      </c>
      <c r="F9" s="45" t="str">
        <f>IF(ISBLANK('8-30-2019'!F23), "", '8-30-2019'!F23)</f>
        <v/>
      </c>
      <c r="G9" s="45" t="str">
        <f>IF(ISBLANK('8-30-2019'!G23), "", '8-30-2019'!G23)</f>
        <v/>
      </c>
      <c r="H9" s="45" t="str">
        <f>IF(ISBLANK('8-30-2019'!H23), "", '8-30-2019'!H23)</f>
        <v/>
      </c>
      <c r="I9" s="45" t="str">
        <f>IF(ISBLANK('8-30-2019'!I23), "", '8-30-2019'!I23)</f>
        <v/>
      </c>
      <c r="J9" s="45" t="str">
        <f>IF(ISBLANK('8-30-2019'!J23), "", '8-30-2019'!J23)</f>
        <v/>
      </c>
      <c r="K9" s="94" t="str">
        <f>IF(ISBLANK('8-30-2019'!K23), "", '8-30-2019'!K23)</f>
        <v/>
      </c>
      <c r="L9" s="122">
        <f>'8-30-2019'!L23</f>
        <v>0</v>
      </c>
      <c r="M9" s="76" t="str">
        <f>IF(ISBLANK('8-30-2019'!M23), "", '8-30-2019'!M23)</f>
        <v/>
      </c>
      <c r="N9" s="165" t="str">
        <f>IF(ISBLANK('8-30-2019'!N23), "", '8-30-2019'!N23)</f>
        <v/>
      </c>
      <c r="O9" s="122">
        <f>'8-30-2019'!O23</f>
        <v>0</v>
      </c>
      <c r="P9" s="21"/>
    </row>
    <row r="10" spans="1:20" ht="20.100000000000001" customHeight="1" x14ac:dyDescent="0.25">
      <c r="A10" s="233"/>
      <c r="B10" s="69" t="s">
        <v>5</v>
      </c>
      <c r="C10" s="84">
        <v>43691</v>
      </c>
      <c r="D10" s="76" t="str">
        <f>IF(ISBLANK('8-30-2019'!D24), "", '8-30-2019'!D24)</f>
        <v/>
      </c>
      <c r="E10" s="45" t="str">
        <f>IF(ISBLANK('8-30-2019'!E24), "", '8-30-2019'!E24)</f>
        <v/>
      </c>
      <c r="F10" s="45" t="str">
        <f>IF(ISBLANK('8-30-2019'!F24), "", '8-30-2019'!F24)</f>
        <v/>
      </c>
      <c r="G10" s="45" t="str">
        <f>IF(ISBLANK('8-30-2019'!G24), "", '8-30-2019'!G24)</f>
        <v/>
      </c>
      <c r="H10" s="45" t="str">
        <f>IF(ISBLANK('8-30-2019'!H24), "", '8-30-2019'!H24)</f>
        <v/>
      </c>
      <c r="I10" s="45" t="str">
        <f>IF(ISBLANK('8-30-2019'!I24), "", '8-30-2019'!I24)</f>
        <v/>
      </c>
      <c r="J10" s="45" t="str">
        <f>IF(ISBLANK('8-30-2019'!J24), "", '8-30-2019'!J24)</f>
        <v/>
      </c>
      <c r="K10" s="94" t="str">
        <f>IF(ISBLANK('8-30-2019'!K24), "", '8-30-2019'!K24)</f>
        <v/>
      </c>
      <c r="L10" s="122">
        <f>'8-30-2019'!L24</f>
        <v>0</v>
      </c>
      <c r="M10" s="76" t="str">
        <f>IF(ISBLANK('8-30-2019'!M24), "", '8-30-2019'!M24)</f>
        <v/>
      </c>
      <c r="N10" s="165" t="str">
        <f>IF(ISBLANK('8-30-2019'!N24), "", '8-30-2019'!N24)</f>
        <v/>
      </c>
      <c r="O10" s="122">
        <f>'8-30-2019'!O24</f>
        <v>0</v>
      </c>
      <c r="P10" s="21"/>
    </row>
    <row r="11" spans="1:20" ht="20.100000000000001" customHeight="1" thickBot="1" x14ac:dyDescent="0.3">
      <c r="A11" s="233"/>
      <c r="B11" s="65" t="s">
        <v>6</v>
      </c>
      <c r="C11" s="91">
        <v>43692</v>
      </c>
      <c r="D11" s="154" t="str">
        <f>IF(ISBLANK('8-30-2019'!D25), "", '8-30-2019'!D25)</f>
        <v/>
      </c>
      <c r="E11" s="155" t="str">
        <f>IF(ISBLANK('8-30-2019'!E25), "", '8-30-2019'!E25)</f>
        <v/>
      </c>
      <c r="F11" s="155" t="str">
        <f>IF(ISBLANK('8-30-2019'!F25), "", '8-30-2019'!F25)</f>
        <v/>
      </c>
      <c r="G11" s="155" t="str">
        <f>IF(ISBLANK('8-30-2019'!G25), "", '8-30-2019'!G25)</f>
        <v/>
      </c>
      <c r="H11" s="155" t="str">
        <f>IF(ISBLANK('8-30-2019'!H25), "", '8-30-2019'!H25)</f>
        <v/>
      </c>
      <c r="I11" s="155" t="str">
        <f>IF(ISBLANK('8-30-2019'!I25), "", '8-30-2019'!I25)</f>
        <v/>
      </c>
      <c r="J11" s="155" t="str">
        <f>IF(ISBLANK('8-30-2019'!J25), "", '8-30-2019'!J25)</f>
        <v/>
      </c>
      <c r="K11" s="157" t="str">
        <f>IF(ISBLANK('8-30-2019'!K25), "", '8-30-2019'!K25)</f>
        <v/>
      </c>
      <c r="L11" s="138">
        <f>'8-30-2019'!L25</f>
        <v>0</v>
      </c>
      <c r="M11" s="154" t="str">
        <f>IF(ISBLANK('8-30-2019'!M25), "", '8-30-2019'!M25)</f>
        <v/>
      </c>
      <c r="N11" s="166" t="str">
        <f>IF(ISBLANK('8-30-2019'!N25), "", '8-30-2019'!N25)</f>
        <v/>
      </c>
      <c r="O11" s="138">
        <f>'8-30-2019'!O25</f>
        <v>0</v>
      </c>
      <c r="P11" s="21"/>
    </row>
    <row r="12" spans="1:20" ht="20.100000000000001" customHeight="1" thickBot="1" x14ac:dyDescent="0.3">
      <c r="A12" s="233"/>
      <c r="B12" s="129" t="s">
        <v>7</v>
      </c>
      <c r="C12" s="130">
        <v>43693</v>
      </c>
      <c r="D12" s="131"/>
      <c r="E12" s="48"/>
      <c r="F12" s="48"/>
      <c r="G12" s="48"/>
      <c r="H12" s="48"/>
      <c r="I12" s="48"/>
      <c r="J12" s="48"/>
      <c r="K12" s="132"/>
      <c r="L12" s="133">
        <f t="shared" ref="L12:L24" si="0">IF(AND(ISBLANK(K12),ISBLANK(I12),ISBLANK(G12)),(E12-D12),
IF(AND(ISBLANK(K12),ISBLANK(I12),((F12-E12)&lt;TIME(0,30,0))),(G12-D12),
IF(ISBLANK(I12),((E12-D12)+(G12-F12)),
IF(AND(ISBLANK(K12),((H12-G12)&lt;TIME(0,30,0)),((F12-E12)&lt;TIME(0,30,0))),(I12-D12),
IF(AND(ISBLANK(K12),((H12-G12)&lt;TIME(0,30,0))),((I12-F12)+(E12-D12)),
IF(AND(ISBLANK(K12),((F12-E12)&lt;TIME(0,30,0))),((I12-H12)+(G12-D12)),
IF(ISBLANK(J12),((I12-H12)+(E12-D12)+(G12-F12)),
IF(AND((J12-I12)&lt;TIME(0,30,0),(H12-G12)&lt;TIME(0,30,0),(F12-E12)&lt;TIME(0,30,0)),(K12-D12),
IF(AND((J12-I12)&lt;TIME(0,30,0),(H12-G12)&lt;TIME(0,30,0)),(K12-F12)+(E12-D12),
IF(AND((J12-I12)&lt;TIME(0,30,0),(F12-E12)&lt;TIME(0,30,0)),(K12-H12)+(G12-D12),
IF(AND((J12-I12)&lt;TIME(0,30,0)),(K12-H12)+(E12-D12)+(G12-F12),
IF(AND((H12-G12)&lt;TIME(0,30,0),(F12-E12)&lt;TIME(0,30,0)),(I12-D12)+(K12-J12),
IF(AND((J12-I12)&lt;TIME(0,30,0),(F12-E12)&lt;TIME(0,30,0)),(G12-D12)+(K12-H12),
IF(AND((H12-G12)&lt;TIME(0,30,0)),(K12-J12)+(I12-F12)+(E12-D12),
IF(AND((F12-E12)&lt;TIME(0,30,0)),(K12-J12)+(I12-H12)+(G12-D12),
((E12-D12)+(G12-F12)+(I12-H12)+(K12-J12)))))))))))))))))</f>
        <v>0</v>
      </c>
      <c r="M12" s="134"/>
      <c r="N12" s="49"/>
      <c r="O12" s="136">
        <f t="shared" ref="O12:O24" si="1">N12+L12</f>
        <v>0</v>
      </c>
      <c r="P12" s="22" t="s">
        <v>19</v>
      </c>
      <c r="R12" s="2"/>
    </row>
    <row r="13" spans="1:20" ht="20.100000000000001" customHeight="1" thickBot="1" x14ac:dyDescent="0.3">
      <c r="A13" s="234"/>
      <c r="B13" s="71" t="s">
        <v>8</v>
      </c>
      <c r="C13" s="86">
        <v>43694</v>
      </c>
      <c r="D13" s="78"/>
      <c r="E13" s="72"/>
      <c r="F13" s="72"/>
      <c r="G13" s="72"/>
      <c r="H13" s="72"/>
      <c r="I13" s="72"/>
      <c r="J13" s="72"/>
      <c r="K13" s="96"/>
      <c r="L13" s="110">
        <f t="shared" si="0"/>
        <v>0</v>
      </c>
      <c r="M13" s="102"/>
      <c r="N13" s="73"/>
      <c r="O13" s="124">
        <f t="shared" si="1"/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43695</v>
      </c>
      <c r="D14" s="79"/>
      <c r="E14" s="51"/>
      <c r="F14" s="51"/>
      <c r="G14" s="51"/>
      <c r="H14" s="52"/>
      <c r="I14" s="52"/>
      <c r="J14" s="52"/>
      <c r="K14" s="97"/>
      <c r="L14" s="111">
        <f t="shared" si="0"/>
        <v>0</v>
      </c>
      <c r="M14" s="103"/>
      <c r="N14" s="117"/>
      <c r="O14" s="125">
        <f t="shared" si="1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43696</v>
      </c>
      <c r="D15" s="80"/>
      <c r="E15" s="24"/>
      <c r="F15" s="24"/>
      <c r="G15" s="24"/>
      <c r="H15" s="23"/>
      <c r="I15" s="23"/>
      <c r="J15" s="23"/>
      <c r="K15" s="98"/>
      <c r="L15" s="112">
        <f t="shared" si="0"/>
        <v>0</v>
      </c>
      <c r="M15" s="104"/>
      <c r="N15" s="118"/>
      <c r="O15" s="126">
        <f t="shared" si="1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43697</v>
      </c>
      <c r="D16" s="80"/>
      <c r="E16" s="24"/>
      <c r="F16" s="24"/>
      <c r="G16" s="24"/>
      <c r="H16" s="23"/>
      <c r="I16" s="23"/>
      <c r="J16" s="23"/>
      <c r="K16" s="98"/>
      <c r="L16" s="112">
        <f t="shared" si="0"/>
        <v>0</v>
      </c>
      <c r="M16" s="104"/>
      <c r="N16" s="118"/>
      <c r="O16" s="126">
        <f t="shared" si="1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43698</v>
      </c>
      <c r="D17" s="80"/>
      <c r="E17" s="24"/>
      <c r="F17" s="24"/>
      <c r="G17" s="24"/>
      <c r="H17" s="23"/>
      <c r="I17" s="23"/>
      <c r="J17" s="23"/>
      <c r="K17" s="98"/>
      <c r="L17" s="112">
        <f t="shared" si="0"/>
        <v>0</v>
      </c>
      <c r="M17" s="104"/>
      <c r="N17" s="118"/>
      <c r="O17" s="126">
        <f t="shared" si="1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43699</v>
      </c>
      <c r="D18" s="80"/>
      <c r="E18" s="24"/>
      <c r="F18" s="24"/>
      <c r="G18" s="24"/>
      <c r="H18" s="23"/>
      <c r="I18" s="23"/>
      <c r="J18" s="23"/>
      <c r="K18" s="98"/>
      <c r="L18" s="112">
        <f t="shared" si="0"/>
        <v>0</v>
      </c>
      <c r="M18" s="104"/>
      <c r="N18" s="118"/>
      <c r="O18" s="126">
        <f t="shared" si="1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43700</v>
      </c>
      <c r="D19" s="80"/>
      <c r="E19" s="24"/>
      <c r="F19" s="24"/>
      <c r="G19" s="24"/>
      <c r="H19" s="23"/>
      <c r="I19" s="23"/>
      <c r="J19" s="23"/>
      <c r="K19" s="98"/>
      <c r="L19" s="112">
        <f t="shared" si="0"/>
        <v>0</v>
      </c>
      <c r="M19" s="104"/>
      <c r="N19" s="118"/>
      <c r="O19" s="126">
        <f t="shared" si="1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43701</v>
      </c>
      <c r="D20" s="81"/>
      <c r="E20" s="57"/>
      <c r="F20" s="57"/>
      <c r="G20" s="57"/>
      <c r="H20" s="58"/>
      <c r="I20" s="58"/>
      <c r="J20" s="58"/>
      <c r="K20" s="99"/>
      <c r="L20" s="113">
        <f t="shared" si="0"/>
        <v>0</v>
      </c>
      <c r="M20" s="105"/>
      <c r="N20" s="119"/>
      <c r="O20" s="127">
        <f t="shared" si="1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x14ac:dyDescent="0.25">
      <c r="A21" s="232" t="s">
        <v>21</v>
      </c>
      <c r="B21" s="60" t="s">
        <v>2</v>
      </c>
      <c r="C21" s="90">
        <v>43702</v>
      </c>
      <c r="D21" s="131"/>
      <c r="E21" s="48"/>
      <c r="F21" s="48"/>
      <c r="G21" s="48"/>
      <c r="H21" s="48"/>
      <c r="I21" s="48"/>
      <c r="J21" s="48"/>
      <c r="K21" s="132"/>
      <c r="L21" s="114">
        <f t="shared" si="0"/>
        <v>0</v>
      </c>
      <c r="M21" s="160"/>
      <c r="N21" s="120"/>
      <c r="O21" s="128">
        <f t="shared" si="1"/>
        <v>0</v>
      </c>
      <c r="P21" s="25"/>
      <c r="R21" s="2"/>
    </row>
    <row r="22" spans="1:20" ht="20.100000000000001" customHeight="1" x14ac:dyDescent="0.25">
      <c r="A22" s="233"/>
      <c r="B22" s="63" t="s">
        <v>3</v>
      </c>
      <c r="C22" s="85">
        <v>43703</v>
      </c>
      <c r="D22" s="77"/>
      <c r="E22" s="41"/>
      <c r="F22" s="41"/>
      <c r="G22" s="41"/>
      <c r="H22" s="48"/>
      <c r="I22" s="48"/>
      <c r="J22" s="48"/>
      <c r="K22" s="132"/>
      <c r="L22" s="109">
        <f t="shared" si="0"/>
        <v>0</v>
      </c>
      <c r="M22" s="101"/>
      <c r="N22" s="115"/>
      <c r="O22" s="123">
        <f t="shared" si="1"/>
        <v>0</v>
      </c>
      <c r="P22" s="21"/>
      <c r="R22" s="2"/>
    </row>
    <row r="23" spans="1:20" ht="20.100000000000001" customHeight="1" x14ac:dyDescent="0.25">
      <c r="A23" s="233"/>
      <c r="B23" s="63" t="s">
        <v>4</v>
      </c>
      <c r="C23" s="85">
        <v>43704</v>
      </c>
      <c r="D23" s="77"/>
      <c r="E23" s="41"/>
      <c r="F23" s="41"/>
      <c r="G23" s="41"/>
      <c r="H23" s="41"/>
      <c r="I23" s="41"/>
      <c r="J23" s="41"/>
      <c r="K23" s="95"/>
      <c r="L23" s="109">
        <f t="shared" si="0"/>
        <v>0</v>
      </c>
      <c r="M23" s="101"/>
      <c r="N23" s="115"/>
      <c r="O23" s="123">
        <f t="shared" si="1"/>
        <v>0</v>
      </c>
      <c r="P23" s="21"/>
      <c r="R23" s="2"/>
    </row>
    <row r="24" spans="1:20" ht="20.100000000000001" customHeight="1" x14ac:dyDescent="0.25">
      <c r="A24" s="233"/>
      <c r="B24" s="63" t="s">
        <v>5</v>
      </c>
      <c r="C24" s="85">
        <v>43705</v>
      </c>
      <c r="D24" s="77"/>
      <c r="E24" s="41"/>
      <c r="F24" s="41"/>
      <c r="G24" s="41"/>
      <c r="H24" s="41"/>
      <c r="I24" s="41"/>
      <c r="J24" s="41"/>
      <c r="K24" s="41"/>
      <c r="L24" s="109">
        <f t="shared" si="0"/>
        <v>0</v>
      </c>
      <c r="M24" s="101"/>
      <c r="N24" s="115"/>
      <c r="O24" s="123">
        <f t="shared" si="1"/>
        <v>0</v>
      </c>
      <c r="P24" s="21"/>
      <c r="R24" s="2"/>
    </row>
    <row r="25" spans="1:20" ht="20.100000000000001" customHeight="1" x14ac:dyDescent="0.25">
      <c r="A25" s="233"/>
      <c r="B25" s="63" t="s">
        <v>6</v>
      </c>
      <c r="C25" s="85">
        <v>43706</v>
      </c>
      <c r="D25" s="77"/>
      <c r="E25" s="41"/>
      <c r="F25" s="41"/>
      <c r="G25" s="41"/>
      <c r="H25" s="41"/>
      <c r="I25" s="41"/>
      <c r="J25" s="41"/>
      <c r="K25" s="95"/>
      <c r="L25" s="109">
        <f t="shared" ref="L25:L27" si="2">IF(AND(ISBLANK(K25),ISBLANK(I25),ISBLANK(G25)),(E25-D25),
IF(AND(ISBLANK(K25),ISBLANK(I25),((F25-E25)&lt;TIME(0,30,0))),(G25-D25),
IF(ISBLANK(I25),((E25-D25)+(G25-F25)),
IF(AND(ISBLANK(K25),((H25-G25)&lt;TIME(0,30,0)),((F25-E25)&lt;TIME(0,30,0))),(I25-D25),
IF(AND(ISBLANK(K25),((H25-G25)&lt;TIME(0,30,0))),((I25-F25)+(E25-D25)),
IF(AND(ISBLANK(K25),((F25-E25)&lt;TIME(0,30,0))),((I25-H25)+(G25-D25)),
IF(ISBLANK(J25),((I25-H25)+(E25-D25)+(G25-F25)),
IF(AND((J25-I25)&lt;TIME(0,30,0),(H25-G25)&lt;TIME(0,30,0),(F25-E25)&lt;TIME(0,30,0)),(K25-D25),
IF(AND((J25-I25)&lt;TIME(0,30,0),(H25-G25)&lt;TIME(0,30,0)),(K25-F25)+(E25-D25),
IF(AND((J25-I25)&lt;TIME(0,30,0),(F25-E25)&lt;TIME(0,30,0)),(K25-H25)+(G25-D25),
IF(AND((J25-I25)&lt;TIME(0,30,0)),(K25-H25)+(E25-D25)+(G25-F25),
IF(AND((H25-G25)&lt;TIME(0,30,0),(F25-E25)&lt;TIME(0,30,0)),(I25-D25)+(K25-J25),
IF(AND((J25-I25)&lt;TIME(0,30,0),(F25-E25)&lt;TIME(0,30,0)),(G25-D25)+(K25-H25),
IF(AND((H25-G25)&lt;TIME(0,30,0)),(K25-J25)+(I25-F25)+(E25-D25),
IF(AND((F25-E25)&lt;TIME(0,30,0)),(K25-J25)+(I25-H25)+(G25-D25),
((E25-D25)+(G25-F25)+(I25-H25)+(K25-J25)))))))))))))))))</f>
        <v>0</v>
      </c>
      <c r="M25" s="101"/>
      <c r="N25" s="115"/>
      <c r="O25" s="123">
        <f t="shared" ref="O25:O27" si="3">N25+L25</f>
        <v>0</v>
      </c>
      <c r="P25" s="22"/>
      <c r="R25" s="2"/>
    </row>
    <row r="26" spans="1:20" ht="20.100000000000001" customHeight="1" thickBot="1" x14ac:dyDescent="0.3">
      <c r="A26" s="233"/>
      <c r="B26" s="63" t="s">
        <v>7</v>
      </c>
      <c r="C26" s="85">
        <v>43707</v>
      </c>
      <c r="D26" s="77"/>
      <c r="E26" s="41"/>
      <c r="F26" s="41"/>
      <c r="G26" s="41"/>
      <c r="H26" s="41"/>
      <c r="I26" s="41"/>
      <c r="J26" s="41"/>
      <c r="K26" s="95"/>
      <c r="L26" s="109">
        <f t="shared" si="2"/>
        <v>0</v>
      </c>
      <c r="M26" s="101"/>
      <c r="N26" s="115"/>
      <c r="O26" s="123">
        <f t="shared" si="3"/>
        <v>0</v>
      </c>
      <c r="P26" s="22" t="s">
        <v>19</v>
      </c>
      <c r="R26" s="2"/>
    </row>
    <row r="27" spans="1:20" ht="20.100000000000001" customHeight="1" thickBot="1" x14ac:dyDescent="0.3">
      <c r="A27" s="234"/>
      <c r="B27" s="71" t="s">
        <v>8</v>
      </c>
      <c r="C27" s="86">
        <v>43708</v>
      </c>
      <c r="D27" s="78"/>
      <c r="E27" s="72"/>
      <c r="F27" s="72"/>
      <c r="G27" s="72"/>
      <c r="H27" s="72"/>
      <c r="I27" s="72"/>
      <c r="J27" s="72"/>
      <c r="K27" s="96"/>
      <c r="L27" s="110">
        <f t="shared" si="2"/>
        <v>0</v>
      </c>
      <c r="M27" s="102"/>
      <c r="N27" s="116"/>
      <c r="O27" s="124">
        <f t="shared" si="3"/>
        <v>0</v>
      </c>
      <c r="P27" s="40">
        <f>SUM(O21:O27)</f>
        <v>0</v>
      </c>
      <c r="Q27" s="28">
        <f>P27*24</f>
        <v>0</v>
      </c>
      <c r="R27" s="2"/>
    </row>
    <row r="28" spans="1:20" ht="20.100000000000001" customHeight="1" thickBot="1" x14ac:dyDescent="0.3">
      <c r="O28" s="38" t="s">
        <v>107</v>
      </c>
      <c r="P28" s="30">
        <f>SUM(O12:O27)</f>
        <v>0</v>
      </c>
      <c r="Q28" s="28">
        <f>P28*24</f>
        <v>0</v>
      </c>
    </row>
    <row r="29" spans="1:20" ht="20.100000000000001" customHeight="1" x14ac:dyDescent="0.25">
      <c r="B29" s="10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28</v>
      </c>
      <c r="R29" s="2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P30" s="16" t="s">
        <v>25</v>
      </c>
      <c r="S30" s="27"/>
      <c r="T30" s="27"/>
    </row>
    <row r="31" spans="1:20" ht="15.95" customHeight="1" x14ac:dyDescent="0.25"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6"/>
      <c r="Q31" s="38" t="s">
        <v>27</v>
      </c>
      <c r="S31" s="27"/>
      <c r="T31" s="27"/>
    </row>
    <row r="32" spans="1:20" ht="15.95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x14ac:dyDescent="0.25"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S33" s="27"/>
      <c r="T33" s="27"/>
    </row>
    <row r="34" spans="1:20" ht="20.100000000000001" customHeight="1" thickBot="1" x14ac:dyDescent="0.3">
      <c r="A34" s="39" t="s">
        <v>72</v>
      </c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42" t="s">
        <v>29</v>
      </c>
      <c r="O34" s="18"/>
      <c r="S34" s="27"/>
      <c r="T34" s="27"/>
    </row>
    <row r="35" spans="1:20" ht="20.100000000000001" customHeight="1" thickBot="1" x14ac:dyDescent="0.3">
      <c r="A35" s="37" t="s">
        <v>137</v>
      </c>
      <c r="B35" s="32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43" t="s">
        <v>30</v>
      </c>
      <c r="Q35" s="44"/>
      <c r="S35" s="27"/>
      <c r="T35" s="27"/>
    </row>
    <row r="36" spans="1:20" ht="24.95" customHeight="1" x14ac:dyDescent="0.25">
      <c r="A36" t="s">
        <v>18</v>
      </c>
      <c r="C36" s="15"/>
      <c r="D36" s="15"/>
      <c r="E36" s="15"/>
      <c r="F36" s="15"/>
      <c r="G36" s="15"/>
      <c r="H36" s="15"/>
      <c r="J36" s="2" t="s">
        <v>17</v>
      </c>
      <c r="K36" s="15"/>
      <c r="L36" s="15"/>
      <c r="M36" s="15"/>
      <c r="S36" s="27"/>
      <c r="T36" s="27"/>
    </row>
    <row r="37" spans="1:20" ht="20.100000000000001" customHeight="1" x14ac:dyDescent="0.25">
      <c r="A37" s="17"/>
      <c r="B37" s="17"/>
      <c r="C37" s="17"/>
      <c r="D37" s="17"/>
      <c r="E37" s="17"/>
      <c r="F37" s="17"/>
      <c r="G37" s="17"/>
      <c r="H37" s="17"/>
      <c r="S37" s="27"/>
      <c r="T37" s="27"/>
    </row>
    <row r="38" spans="1:20" ht="20.100000000000001" customHeight="1" x14ac:dyDescent="0.25">
      <c r="A38" t="s">
        <v>16</v>
      </c>
      <c r="C38" s="15"/>
      <c r="D38" s="15"/>
      <c r="E38" s="15"/>
      <c r="F38" s="15"/>
      <c r="G38" s="15"/>
      <c r="H38" s="15"/>
      <c r="J38" s="2" t="s">
        <v>17</v>
      </c>
      <c r="K38" s="15"/>
      <c r="L38" s="15"/>
      <c r="M38" s="15"/>
      <c r="S38" s="27"/>
      <c r="T38" s="27"/>
    </row>
    <row r="39" spans="1:20" x14ac:dyDescent="0.25">
      <c r="C39" s="36" t="s">
        <v>138</v>
      </c>
      <c r="S39" s="27"/>
      <c r="T39" s="27"/>
    </row>
    <row r="40" spans="1:20" x14ac:dyDescent="0.25">
      <c r="S40" s="27"/>
      <c r="T40" s="27"/>
    </row>
  </sheetData>
  <sheetProtection algorithmName="SHA-512" hashValue="A9pS2+5pDtRKqiW9aMHnQ6GFqSPB2vE9rxBxOV8EtfaHxHAxsyq+GFi9dH5LZThK0Awy0c6865cQTV9Tm4H5JA==" saltValue="WFT1D525NkInCETzmaoyxw==" spinCount="100000" sheet="1" objects="1" scenarios="1"/>
  <mergeCells count="5">
    <mergeCell ref="B1:Q1"/>
    <mergeCell ref="M5:N5"/>
    <mergeCell ref="A7:A13"/>
    <mergeCell ref="A14:A20"/>
    <mergeCell ref="A21:A27"/>
  </mergeCells>
  <conditionalFormatting sqref="F14">
    <cfRule type="expression" dxfId="1607" priority="85">
      <formula>AND(($F14-$E14)&lt;TIME(0,30,0),$G14&lt;&gt;"")</formula>
    </cfRule>
  </conditionalFormatting>
  <conditionalFormatting sqref="F15">
    <cfRule type="expression" dxfId="1606" priority="84">
      <formula>AND(($F15-$E15)&lt;TIME(0,30,0),$G15&lt;&gt;"")</formula>
    </cfRule>
  </conditionalFormatting>
  <conditionalFormatting sqref="F16">
    <cfRule type="expression" dxfId="1605" priority="83">
      <formula>AND(($F16-$E16)&lt;TIME(0,30,0),$G16&lt;&gt;"")</formula>
    </cfRule>
  </conditionalFormatting>
  <conditionalFormatting sqref="F17">
    <cfRule type="expression" dxfId="1604" priority="82">
      <formula>AND(($F17-$E17)&lt;TIME(0,30,0),$G17&lt;&gt;"")</formula>
    </cfRule>
  </conditionalFormatting>
  <conditionalFormatting sqref="F18">
    <cfRule type="expression" dxfId="1603" priority="81">
      <formula>AND(($F18-$E18)&lt;TIME(0,30,0),$G18&lt;&gt;"")</formula>
    </cfRule>
  </conditionalFormatting>
  <conditionalFormatting sqref="F19">
    <cfRule type="expression" dxfId="1602" priority="80">
      <formula>AND(($F19-$E19)&lt;TIME(0,30,0),$G19&lt;&gt;"")</formula>
    </cfRule>
  </conditionalFormatting>
  <conditionalFormatting sqref="F20">
    <cfRule type="expression" dxfId="1601" priority="79">
      <formula>AND(($F20-$E20)&lt;TIME(0,30,0),$G20&lt;&gt;"")</formula>
    </cfRule>
  </conditionalFormatting>
  <conditionalFormatting sqref="F14:F20">
    <cfRule type="expression" dxfId="1600" priority="78">
      <formula>AND(($F14-$E14)&lt;TIME(0,30,0),$G14&lt;&gt;"")</formula>
    </cfRule>
  </conditionalFormatting>
  <conditionalFormatting sqref="J12">
    <cfRule type="expression" dxfId="1432" priority="76">
      <formula>AND(($J12-$I12)&lt;TIME(0,30,0),$K12&lt;&gt;"")</formula>
    </cfRule>
  </conditionalFormatting>
  <conditionalFormatting sqref="F12">
    <cfRule type="expression" dxfId="1431" priority="77">
      <formula>AND(($F12-$E12)&lt;TIME(0,30,0),$G12&lt;&gt;"")</formula>
    </cfRule>
  </conditionalFormatting>
  <conditionalFormatting sqref="F13">
    <cfRule type="expression" dxfId="1430" priority="75">
      <formula>AND(($F13-$E13)&lt;TIME(0,30,0),$G13&lt;&gt;"")</formula>
    </cfRule>
  </conditionalFormatting>
  <conditionalFormatting sqref="F12:F13">
    <cfRule type="expression" dxfId="1429" priority="74">
      <formula>AND(($F12-$E12)&lt;TIME(0,30,0),$G12&lt;&gt;"")</formula>
    </cfRule>
  </conditionalFormatting>
  <conditionalFormatting sqref="H12">
    <cfRule type="expression" dxfId="1428" priority="73">
      <formula>AND(($H12-$G12)&lt;TIME(0,30,0),$I12&lt;&gt;"")</formula>
    </cfRule>
  </conditionalFormatting>
  <conditionalFormatting sqref="H12">
    <cfRule type="expression" dxfId="1427" priority="72">
      <formula>AND(($H12-$G12)&lt;TIME(0,30,0),$I12&lt;&gt;"")</formula>
    </cfRule>
  </conditionalFormatting>
  <conditionalFormatting sqref="H12">
    <cfRule type="expression" dxfId="1426" priority="71">
      <formula>AND(($H12-$G12)&lt;TIME(0,30,0),$I12&lt;&gt;"")</formula>
    </cfRule>
  </conditionalFormatting>
  <conditionalFormatting sqref="J12">
    <cfRule type="expression" dxfId="1425" priority="70">
      <formula>AND(($J12-$I12)&lt;TIME(0,30,0),$K12&lt;&gt;"")</formula>
    </cfRule>
  </conditionalFormatting>
  <conditionalFormatting sqref="F22:F23">
    <cfRule type="expression" dxfId="1268" priority="63">
      <formula>AND(($F22-$E22)&lt;TIME(0,30,0),$G22&lt;&gt;"")</formula>
    </cfRule>
  </conditionalFormatting>
  <conditionalFormatting sqref="F22">
    <cfRule type="expression" dxfId="1267" priority="62">
      <formula>AND(($F22-$E22)&lt;TIME(0,30,0),$G22&lt;&gt;"")</formula>
    </cfRule>
  </conditionalFormatting>
  <conditionalFormatting sqref="F25:F26">
    <cfRule type="expression" dxfId="1264" priority="59">
      <formula>AND(($F25-$E25)&lt;TIME(0,30,0),$G25&lt;&gt;"")</formula>
    </cfRule>
  </conditionalFormatting>
  <conditionalFormatting sqref="F25">
    <cfRule type="expression" dxfId="1263" priority="58">
      <formula>AND(($F25-$E25)&lt;TIME(0,30,0),$G25&lt;&gt;"")</formula>
    </cfRule>
  </conditionalFormatting>
  <conditionalFormatting sqref="F27">
    <cfRule type="expression" dxfId="1262" priority="57">
      <formula>AND(($F27-$E27)&lt;TIME(0,30,0),$G27&lt;&gt;"")</formula>
    </cfRule>
  </conditionalFormatting>
  <conditionalFormatting sqref="F27">
    <cfRule type="expression" dxfId="1261" priority="56">
      <formula>AND(($F27-$E27)&lt;TIME(0,30,0),$G27&lt;&gt;"")</formula>
    </cfRule>
  </conditionalFormatting>
  <conditionalFormatting sqref="H22:H23">
    <cfRule type="expression" dxfId="1089" priority="55">
      <formula>AND(($H22-$G22)&lt;TIME(0,30,0),$I22&lt;&gt;"")</formula>
    </cfRule>
  </conditionalFormatting>
  <conditionalFormatting sqref="H22:H23">
    <cfRule type="expression" dxfId="1088" priority="54">
      <formula>AND(($H22-$G22)&lt;TIME(0,30,0),$I22&lt;&gt;"")</formula>
    </cfRule>
  </conditionalFormatting>
  <conditionalFormatting sqref="H22:H23">
    <cfRule type="expression" dxfId="1087" priority="53">
      <formula>AND(($H22-$G22)&lt;TIME(0,30,0),$I22&lt;&gt;"")</formula>
    </cfRule>
  </conditionalFormatting>
  <conditionalFormatting sqref="J22:J23">
    <cfRule type="expression" dxfId="1086" priority="52">
      <formula>AND(($J22-$I22)&lt;TIME(0,30,0),$K22&lt;&gt;"")</formula>
    </cfRule>
  </conditionalFormatting>
  <conditionalFormatting sqref="J22:J23">
    <cfRule type="expression" dxfId="1085" priority="51">
      <formula>AND(($J22-$I22)&lt;TIME(0,30,0),$K22&lt;&gt;"")</formula>
    </cfRule>
  </conditionalFormatting>
  <conditionalFormatting sqref="H14">
    <cfRule type="expression" dxfId="768" priority="50">
      <formula>AND(($H14-$G14)&lt;TIME(0,30,0),$I14&lt;&gt;"")</formula>
    </cfRule>
  </conditionalFormatting>
  <conditionalFormatting sqref="J14">
    <cfRule type="expression" dxfId="767" priority="49">
      <formula>AND(($J14-$I14)&lt;TIME(0,30,0),$K14&lt;&gt;"")</formula>
    </cfRule>
  </conditionalFormatting>
  <conditionalFormatting sqref="H14">
    <cfRule type="expression" dxfId="766" priority="48">
      <formula>AND(($H14-$G14)&lt;TIME(0,30,0),$I14&lt;&gt;"")</formula>
    </cfRule>
  </conditionalFormatting>
  <conditionalFormatting sqref="H14">
    <cfRule type="expression" dxfId="765" priority="47">
      <formula>AND(($H14-$G14)&lt;TIME(0,30,0),$I14&lt;&gt;"")</formula>
    </cfRule>
  </conditionalFormatting>
  <conditionalFormatting sqref="J14">
    <cfRule type="expression" dxfId="764" priority="46">
      <formula>AND(($J14-$I14)&lt;TIME(0,30,0),$K14&lt;&gt;"")</formula>
    </cfRule>
  </conditionalFormatting>
  <conditionalFormatting sqref="H15 H20">
    <cfRule type="expression" dxfId="763" priority="45">
      <formula>AND(($H15-$G15)&lt;TIME(0,30,0),$I15&lt;&gt;"")</formula>
    </cfRule>
  </conditionalFormatting>
  <conditionalFormatting sqref="H15 H20">
    <cfRule type="expression" dxfId="762" priority="44">
      <formula>AND(($H15-$G15)&lt;TIME(0,30,0),$I15&lt;&gt;"")</formula>
    </cfRule>
  </conditionalFormatting>
  <conditionalFormatting sqref="H15 H20">
    <cfRule type="expression" dxfId="761" priority="43">
      <formula>AND(($H15-$G15)&lt;TIME(0,30,0),$I15&lt;&gt;"")</formula>
    </cfRule>
  </conditionalFormatting>
  <conditionalFormatting sqref="J15">
    <cfRule type="expression" dxfId="760" priority="42">
      <formula>AND(($J15-$I15)&lt;TIME(0,30,0),$K15&lt;&gt;"")</formula>
    </cfRule>
  </conditionalFormatting>
  <conditionalFormatting sqref="J15">
    <cfRule type="expression" dxfId="759" priority="41">
      <formula>AND(($J15-$I15)&lt;TIME(0,30,0),$K15&lt;&gt;"")</formula>
    </cfRule>
  </conditionalFormatting>
  <conditionalFormatting sqref="J20">
    <cfRule type="expression" dxfId="758" priority="40">
      <formula>AND(($J20-$I20)&lt;TIME(0,30,0),$K20&lt;&gt;"")</formula>
    </cfRule>
  </conditionalFormatting>
  <conditionalFormatting sqref="J20">
    <cfRule type="expression" dxfId="757" priority="39">
      <formula>AND(($J20-$I20)&lt;TIME(0,30,0),$K20&lt;&gt;"")</formula>
    </cfRule>
  </conditionalFormatting>
  <conditionalFormatting sqref="H16:H19">
    <cfRule type="expression" dxfId="756" priority="38">
      <formula>AND(($H16-$G16)&lt;TIME(0,30,0),$I16&lt;&gt;"")</formula>
    </cfRule>
  </conditionalFormatting>
  <conditionalFormatting sqref="H16:H19">
    <cfRule type="expression" dxfId="755" priority="37">
      <formula>AND(($H16-$G16)&lt;TIME(0,30,0),$I16&lt;&gt;"")</formula>
    </cfRule>
  </conditionalFormatting>
  <conditionalFormatting sqref="H16:H19">
    <cfRule type="expression" dxfId="754" priority="36">
      <formula>AND(($H16-$G16)&lt;TIME(0,30,0),$I16&lt;&gt;"")</formula>
    </cfRule>
  </conditionalFormatting>
  <conditionalFormatting sqref="J16:J19">
    <cfRule type="expression" dxfId="753" priority="35">
      <formula>AND(($J16-$I16)&lt;TIME(0,30,0),$K16&lt;&gt;"")</formula>
    </cfRule>
  </conditionalFormatting>
  <conditionalFormatting sqref="J16:J19">
    <cfRule type="expression" dxfId="752" priority="34">
      <formula>AND(($J16-$I16)&lt;TIME(0,30,0),$K16&lt;&gt;"")</formula>
    </cfRule>
  </conditionalFormatting>
  <conditionalFormatting sqref="H25">
    <cfRule type="expression" dxfId="513" priority="33">
      <formula>AND(($H25-$G25)&lt;TIME(0,30,0),$I25&lt;&gt;"")</formula>
    </cfRule>
  </conditionalFormatting>
  <conditionalFormatting sqref="H25">
    <cfRule type="expression" dxfId="512" priority="32">
      <formula>AND(($H25-$G25)&lt;TIME(0,30,0),$I25&lt;&gt;"")</formula>
    </cfRule>
  </conditionalFormatting>
  <conditionalFormatting sqref="H25">
    <cfRule type="expression" dxfId="511" priority="31">
      <formula>AND(($H25-$G25)&lt;TIME(0,30,0),$I25&lt;&gt;"")</formula>
    </cfRule>
  </conditionalFormatting>
  <conditionalFormatting sqref="J25">
    <cfRule type="expression" dxfId="510" priority="30">
      <formula>AND(($J25-$I25)&lt;TIME(0,30,0),$K25&lt;&gt;"")</formula>
    </cfRule>
  </conditionalFormatting>
  <conditionalFormatting sqref="J25">
    <cfRule type="expression" dxfId="509" priority="29">
      <formula>AND(($J25-$I25)&lt;TIME(0,30,0),$K25&lt;&gt;"")</formula>
    </cfRule>
  </conditionalFormatting>
  <conditionalFormatting sqref="H26">
    <cfRule type="expression" dxfId="508" priority="28">
      <formula>AND(($H26-$G26)&lt;TIME(0,30,0),$I26&lt;&gt;"")</formula>
    </cfRule>
  </conditionalFormatting>
  <conditionalFormatting sqref="H26">
    <cfRule type="expression" dxfId="507" priority="27">
      <formula>AND(($H26-$G26)&lt;TIME(0,30,0),$I26&lt;&gt;"")</formula>
    </cfRule>
  </conditionalFormatting>
  <conditionalFormatting sqref="H26">
    <cfRule type="expression" dxfId="506" priority="26">
      <formula>AND(($H26-$G26)&lt;TIME(0,30,0),$I26&lt;&gt;"")</formula>
    </cfRule>
  </conditionalFormatting>
  <conditionalFormatting sqref="J26">
    <cfRule type="expression" dxfId="505" priority="25">
      <formula>AND(($J26-$I26)&lt;TIME(0,30,0),$K26&lt;&gt;"")</formula>
    </cfRule>
  </conditionalFormatting>
  <conditionalFormatting sqref="J26">
    <cfRule type="expression" dxfId="504" priority="24">
      <formula>AND(($J26-$I26)&lt;TIME(0,30,0),$K26&lt;&gt;"")</formula>
    </cfRule>
  </conditionalFormatting>
  <conditionalFormatting sqref="H13">
    <cfRule type="expression" dxfId="313" priority="23">
      <formula>AND(($H13-$G13)&lt;TIME(0,30,0),$I13&lt;&gt;"")</formula>
    </cfRule>
  </conditionalFormatting>
  <conditionalFormatting sqref="H13">
    <cfRule type="expression" dxfId="312" priority="22">
      <formula>AND(($H13-$G13)&lt;TIME(0,30,0),$I13&lt;&gt;"")</formula>
    </cfRule>
  </conditionalFormatting>
  <conditionalFormatting sqref="H13">
    <cfRule type="expression" dxfId="311" priority="21">
      <formula>AND(($H13-$G13)&lt;TIME(0,30,0),$I13&lt;&gt;"")</formula>
    </cfRule>
  </conditionalFormatting>
  <conditionalFormatting sqref="J13">
    <cfRule type="expression" dxfId="310" priority="20">
      <formula>AND(($J13-$I13)&lt;TIME(0,30,0),$K13&lt;&gt;"")</formula>
    </cfRule>
  </conditionalFormatting>
  <conditionalFormatting sqref="J13">
    <cfRule type="expression" dxfId="309" priority="19">
      <formula>AND(($J13-$I13)&lt;TIME(0,30,0),$K13&lt;&gt;"")</formula>
    </cfRule>
  </conditionalFormatting>
  <conditionalFormatting sqref="H27">
    <cfRule type="expression" dxfId="308" priority="18">
      <formula>AND(($H27-$G27)&lt;TIME(0,30,0),$I27&lt;&gt;"")</formula>
    </cfRule>
  </conditionalFormatting>
  <conditionalFormatting sqref="H27">
    <cfRule type="expression" dxfId="307" priority="17">
      <formula>AND(($H27-$G27)&lt;TIME(0,30,0),$I27&lt;&gt;"")</formula>
    </cfRule>
  </conditionalFormatting>
  <conditionalFormatting sqref="H27">
    <cfRule type="expression" dxfId="306" priority="16">
      <formula>AND(($H27-$G27)&lt;TIME(0,30,0),$I27&lt;&gt;"")</formula>
    </cfRule>
  </conditionalFormatting>
  <conditionalFormatting sqref="J27">
    <cfRule type="expression" dxfId="305" priority="15">
      <formula>AND(($J27-$I27)&lt;TIME(0,30,0),$K27&lt;&gt;"")</formula>
    </cfRule>
  </conditionalFormatting>
  <conditionalFormatting sqref="J27">
    <cfRule type="expression" dxfId="304" priority="14">
      <formula>AND(($J27-$I27)&lt;TIME(0,30,0),$K27&lt;&gt;"")</formula>
    </cfRule>
  </conditionalFormatting>
  <conditionalFormatting sqref="J24">
    <cfRule type="expression" dxfId="162" priority="13">
      <formula>AND(($F24-$E24)&lt;TIME(0,30,0),$G24&lt;&gt;"")</formula>
    </cfRule>
  </conditionalFormatting>
  <conditionalFormatting sqref="J24">
    <cfRule type="expression" dxfId="161" priority="12">
      <formula>AND(($F24-$E24)&lt;TIME(0,30,0),$G24&lt;&gt;"")</formula>
    </cfRule>
  </conditionalFormatting>
  <conditionalFormatting sqref="F24">
    <cfRule type="expression" dxfId="160" priority="11">
      <formula>AND(($F24-$E24)&lt;TIME(0,30,0),$G24&lt;&gt;"")</formula>
    </cfRule>
  </conditionalFormatting>
  <conditionalFormatting sqref="H24">
    <cfRule type="expression" dxfId="159" priority="10">
      <formula>AND(($H24-$G24)&lt;TIME(0,30,0),$I24&lt;&gt;"")</formula>
    </cfRule>
  </conditionalFormatting>
  <conditionalFormatting sqref="H24">
    <cfRule type="expression" dxfId="158" priority="9">
      <formula>AND(($H24-$G24)&lt;TIME(0,30,0),$I24&lt;&gt;"")</formula>
    </cfRule>
  </conditionalFormatting>
  <conditionalFormatting sqref="H24">
    <cfRule type="expression" dxfId="157" priority="8">
      <formula>AND(($H24-$G24)&lt;TIME(0,30,0),$I24&lt;&gt;"")</formula>
    </cfRule>
  </conditionalFormatting>
  <conditionalFormatting sqref="J21">
    <cfRule type="expression" dxfId="6" priority="6">
      <formula>AND(($J21-$I21)&lt;TIME(0,30,0),$K21&lt;&gt;"")</formula>
    </cfRule>
  </conditionalFormatting>
  <conditionalFormatting sqref="F21">
    <cfRule type="expression" dxfId="5" priority="7">
      <formula>AND(($F21-$E21)&lt;TIME(0,30,0),$G21&lt;&gt;"")</formula>
    </cfRule>
  </conditionalFormatting>
  <conditionalFormatting sqref="F21">
    <cfRule type="expression" dxfId="4" priority="5">
      <formula>AND(($F21-$E21)&lt;TIME(0,30,0),$G21&lt;&gt;"")</formula>
    </cfRule>
  </conditionalFormatting>
  <conditionalFormatting sqref="H21">
    <cfRule type="expression" dxfId="3" priority="4">
      <formula>AND(($H21-$G21)&lt;TIME(0,30,0),$I21&lt;&gt;"")</formula>
    </cfRule>
  </conditionalFormatting>
  <conditionalFormatting sqref="H21">
    <cfRule type="expression" dxfId="2" priority="3">
      <formula>AND(($H21-$G21)&lt;TIME(0,30,0),$I21&lt;&gt;"")</formula>
    </cfRule>
  </conditionalFormatting>
  <conditionalFormatting sqref="H21">
    <cfRule type="expression" dxfId="1" priority="2">
      <formula>AND(($H21-$G21)&lt;TIME(0,30,0),$I21&lt;&gt;"")</formula>
    </cfRule>
  </conditionalFormatting>
  <conditionalFormatting sqref="J21">
    <cfRule type="expression" dxfId="0" priority="1">
      <formula>AND(($J21-$I21)&lt;TIME(0,30,0),$K21&lt;&gt;"")</formula>
    </cfRule>
  </conditionalFormatting>
  <pageMargins left="0.5" right="0.25" top="0.5" bottom="0.25" header="0.3" footer="0.3"/>
  <pageSetup scale="73" orientation="landscape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73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x14ac:dyDescent="0.25">
      <c r="A7" s="232" t="s">
        <v>21</v>
      </c>
      <c r="B7" s="60" t="s">
        <v>2</v>
      </c>
      <c r="C7" s="90">
        <v>43709</v>
      </c>
      <c r="D7" s="275"/>
      <c r="E7" s="61"/>
      <c r="F7" s="61"/>
      <c r="G7" s="61"/>
      <c r="H7" s="61"/>
      <c r="I7" s="61"/>
      <c r="J7" s="61"/>
      <c r="K7" s="276"/>
      <c r="L7" s="114">
        <f t="shared" ref="L7:L9" si="0">IF(AND(ISBLANK(K7),ISBLANK(I7),ISBLANK(G7)),(E7-D7),
IF(AND(ISBLANK(K7),ISBLANK(I7),((F7-E7)&lt;TIME(0,30,0))),(G7-D7),
IF(ISBLANK(I7),((E7-D7)+(G7-F7)),
IF(AND(ISBLANK(K7),((H7-G7)&lt;TIME(0,30,0)),((F7-E7)&lt;TIME(0,30,0))),(I7-D7),
IF(AND(ISBLANK(K7),((H7-G7)&lt;TIME(0,30,0))),((I7-F7)+(E7-D7)),
IF(AND(ISBLANK(K7),((F7-E7)&lt;TIME(0,30,0))),((I7-H7)+(G7-D7)),
IF(ISBLANK(J7),((I7-H7)+(E7-D7)+(G7-F7)),
IF(AND((J7-I7)&lt;TIME(0,30,0),(H7-G7)&lt;TIME(0,30,0),(F7-E7)&lt;TIME(0,30,0)),(K7-D7),
IF(AND((J7-I7)&lt;TIME(0,30,0),(H7-G7)&lt;TIME(0,30,0)),(K7-F7)+(E7-D7),
IF(AND((J7-I7)&lt;TIME(0,30,0),(F7-E7)&lt;TIME(0,30,0)),(K7-H7)+(G7-D7),
IF(AND((J7-I7)&lt;TIME(0,30,0)),(K7-H7)+(E7-D7)+(G7-F7),
IF(AND((H7-G7)&lt;TIME(0,30,0),(F7-E7)&lt;TIME(0,30,0)),(I7-D7)+(K7-J7),
IF(AND((J7-I7)&lt;TIME(0,30,0),(F7-E7)&lt;TIME(0,30,0)),(G7-D7)+(K7-H7),
IF(AND((H7-G7)&lt;TIME(0,30,0)),(K7-J7)+(I7-F7)+(E7-D7),
IF(AND((F7-E7)&lt;TIME(0,30,0)),(K7-J7)+(I7-H7)+(G7-D7),
((E7-D7)+(G7-F7)+(I7-H7)+(K7-J7)))))))))))))))))</f>
        <v>0</v>
      </c>
      <c r="M7" s="160"/>
      <c r="N7" s="120"/>
      <c r="O7" s="128">
        <f t="shared" ref="O7:O9" si="1">N7+L7</f>
        <v>0</v>
      </c>
      <c r="P7" s="20"/>
    </row>
    <row r="8" spans="1:20" ht="20.100000000000001" customHeight="1" x14ac:dyDescent="0.25">
      <c r="A8" s="233"/>
      <c r="B8" s="63" t="s">
        <v>3</v>
      </c>
      <c r="C8" s="85">
        <v>43710</v>
      </c>
      <c r="D8" s="277"/>
      <c r="E8" s="41"/>
      <c r="F8" s="41"/>
      <c r="G8" s="41"/>
      <c r="H8" s="41"/>
      <c r="I8" s="41"/>
      <c r="J8" s="41"/>
      <c r="K8" s="278"/>
      <c r="L8" s="109">
        <f t="shared" si="0"/>
        <v>0</v>
      </c>
      <c r="M8" s="101"/>
      <c r="N8" s="115"/>
      <c r="O8" s="123">
        <f t="shared" si="1"/>
        <v>0</v>
      </c>
      <c r="P8" s="21"/>
    </row>
    <row r="9" spans="1:20" ht="20.100000000000001" customHeight="1" x14ac:dyDescent="0.25">
      <c r="A9" s="233"/>
      <c r="B9" s="63" t="s">
        <v>4</v>
      </c>
      <c r="C9" s="85">
        <v>43711</v>
      </c>
      <c r="D9" s="277"/>
      <c r="E9" s="41"/>
      <c r="F9" s="41"/>
      <c r="G9" s="41"/>
      <c r="H9" s="41"/>
      <c r="I9" s="41"/>
      <c r="J9" s="41"/>
      <c r="K9" s="278"/>
      <c r="L9" s="109">
        <f t="shared" si="0"/>
        <v>0</v>
      </c>
      <c r="M9" s="101"/>
      <c r="N9" s="115"/>
      <c r="O9" s="123">
        <f t="shared" si="1"/>
        <v>0</v>
      </c>
      <c r="P9" s="21"/>
    </row>
    <row r="10" spans="1:20" ht="20.100000000000001" customHeight="1" x14ac:dyDescent="0.25">
      <c r="A10" s="233"/>
      <c r="B10" s="63" t="s">
        <v>5</v>
      </c>
      <c r="C10" s="85">
        <v>43712</v>
      </c>
      <c r="D10" s="277"/>
      <c r="E10" s="41"/>
      <c r="F10" s="41"/>
      <c r="G10" s="41"/>
      <c r="H10" s="41"/>
      <c r="I10" s="41"/>
      <c r="J10" s="41"/>
      <c r="K10" s="278"/>
      <c r="L10" s="109">
        <f>IF(AND(ISBLANK(K10),ISBLANK(I10),ISBLANK(G10)),(E10-D10),
IF(AND(ISBLANK(K10),ISBLANK(I10),((F10-E10)&lt;TIME(0,30,0))),(G10-D10),
IF(ISBLANK(I10),((E10-D10)+(G10-F10)),
IF(AND(ISBLANK(K10),((H10-G10)&lt;TIME(0,30,0)),((F10-E10)&lt;TIME(0,30,0))),(I10-D10),
IF(AND(ISBLANK(K10),((H10-G10)&lt;TIME(0,30,0))),((I10-F10)+(E10-D10)),
IF(AND(ISBLANK(K10),((F10-E10)&lt;TIME(0,30,0))),((I10-H10)+(G10-D10)),
IF(ISBLANK(J10),((I10-H10)+(E10-D10)+(G10-F10)),
IF(AND((J10-I10)&lt;TIME(0,30,0),(H10-G10)&lt;TIME(0,30,0),(F10-E10)&lt;TIME(0,30,0)),(K10-D10),
IF(AND((J10-I10)&lt;TIME(0,30,0),(H10-G10)&lt;TIME(0,30,0)),(K10-F10)+(E10-D10),
IF(AND((J10-I10)&lt;TIME(0,30,0),(F10-E10)&lt;TIME(0,30,0)),(K10-H10)+(G10-D10),
IF(AND((J10-I10)&lt;TIME(0,30,0)),(K10-H10)+(E10-D10)+(G10-F10),
IF(AND((H10-G10)&lt;TIME(0,30,0),(F10-E10)&lt;TIME(0,30,0)),(I10-D10)+(K10-J10),
IF(AND((J10-I10)&lt;TIME(0,30,0),(F10-E10)&lt;TIME(0,30,0)),(G10-D10)+(K10-H10),
IF(AND((H10-G10)&lt;TIME(0,30,0)),(K10-J10)+(I10-F10)+(E10-D10),
IF(AND((F10-E10)&lt;TIME(0,30,0)),(K10-J10)+(I10-H10)+(G10-D10),
((E10-D10)+(G10-F10)+(I10-H10)+(K10-J10)))))))))))))))))</f>
        <v>0</v>
      </c>
      <c r="M10" s="101"/>
      <c r="N10" s="115"/>
      <c r="O10" s="123">
        <f>N10+L10</f>
        <v>0</v>
      </c>
      <c r="P10" s="21"/>
    </row>
    <row r="11" spans="1:20" ht="20.100000000000001" customHeight="1" x14ac:dyDescent="0.25">
      <c r="A11" s="233"/>
      <c r="B11" s="63" t="s">
        <v>6</v>
      </c>
      <c r="C11" s="85">
        <v>43713</v>
      </c>
      <c r="D11" s="277"/>
      <c r="E11" s="41"/>
      <c r="F11" s="41"/>
      <c r="G11" s="41"/>
      <c r="H11" s="41"/>
      <c r="I11" s="41"/>
      <c r="J11" s="41"/>
      <c r="K11" s="278"/>
      <c r="L11" s="109">
        <f t="shared" ref="L11:L21" si="2">IF(AND(ISBLANK(K11),ISBLANK(I11),ISBLANK(G11)),(E11-D11),
IF(AND(ISBLANK(K11),ISBLANK(I11),((F11-E11)&lt;TIME(0,30,0))),(G11-D11),
IF(ISBLANK(I11),((E11-D11)+(G11-F11)),
IF(AND(ISBLANK(K11),((H11-G11)&lt;TIME(0,30,0)),((F11-E11)&lt;TIME(0,30,0))),(I11-D11),
IF(AND(ISBLANK(K11),((H11-G11)&lt;TIME(0,30,0))),((I11-F11)+(E11-D11)),
IF(AND(ISBLANK(K11),((F11-E11)&lt;TIME(0,30,0))),((I11-H11)+(G11-D11)),
IF(ISBLANK(J11),((I11-H11)+(E11-D11)+(G11-F11)),
IF(AND((J11-I11)&lt;TIME(0,30,0),(H11-G11)&lt;TIME(0,30,0),(F11-E11)&lt;TIME(0,30,0)),(K11-D11),
IF(AND((J11-I11)&lt;TIME(0,30,0),(H11-G11)&lt;TIME(0,30,0)),(K11-F11)+(E11-D11),
IF(AND((J11-I11)&lt;TIME(0,30,0),(F11-E11)&lt;TIME(0,30,0)),(K11-H11)+(G11-D11),
IF(AND((J11-I11)&lt;TIME(0,30,0)),(K11-H11)+(E11-D11)+(G11-F11),
IF(AND((H11-G11)&lt;TIME(0,30,0),(F11-E11)&lt;TIME(0,30,0)),(I11-D11)+(K11-J11),
IF(AND((J11-I11)&lt;TIME(0,30,0),(F11-E11)&lt;TIME(0,30,0)),(G11-D11)+(K11-H11),
IF(AND((H11-G11)&lt;TIME(0,30,0)),(K11-J11)+(I11-F11)+(E11-D11),
IF(AND((F11-E11)&lt;TIME(0,30,0)),(K11-J11)+(I11-H11)+(G11-D11),
((E11-D11)+(G11-F11)+(I11-H11)+(K11-J11)))))))))))))))))</f>
        <v>0</v>
      </c>
      <c r="M11" s="101"/>
      <c r="N11" s="115"/>
      <c r="O11" s="123">
        <f t="shared" ref="O11:O21" si="3">N11+L11</f>
        <v>0</v>
      </c>
      <c r="P11" s="21"/>
    </row>
    <row r="12" spans="1:20" ht="20.100000000000001" customHeight="1" thickBot="1" x14ac:dyDescent="0.3">
      <c r="A12" s="233"/>
      <c r="B12" s="63" t="s">
        <v>7</v>
      </c>
      <c r="C12" s="85">
        <v>43714</v>
      </c>
      <c r="D12" s="277"/>
      <c r="E12" s="41"/>
      <c r="F12" s="41"/>
      <c r="G12" s="41"/>
      <c r="H12" s="41"/>
      <c r="I12" s="41"/>
      <c r="J12" s="41"/>
      <c r="K12" s="278"/>
      <c r="L12" s="109">
        <f t="shared" si="2"/>
        <v>0</v>
      </c>
      <c r="M12" s="101"/>
      <c r="N12" s="115"/>
      <c r="O12" s="123">
        <f t="shared" si="3"/>
        <v>0</v>
      </c>
      <c r="P12" s="22" t="s">
        <v>19</v>
      </c>
      <c r="R12" s="2"/>
    </row>
    <row r="13" spans="1:20" ht="20.100000000000001" customHeight="1" thickBot="1" x14ac:dyDescent="0.3">
      <c r="A13" s="234"/>
      <c r="B13" s="71" t="s">
        <v>8</v>
      </c>
      <c r="C13" s="86">
        <v>43715</v>
      </c>
      <c r="D13" s="279"/>
      <c r="E13" s="72"/>
      <c r="F13" s="72"/>
      <c r="G13" s="72"/>
      <c r="H13" s="72"/>
      <c r="I13" s="72"/>
      <c r="J13" s="72"/>
      <c r="K13" s="280"/>
      <c r="L13" s="110">
        <f t="shared" si="2"/>
        <v>0</v>
      </c>
      <c r="M13" s="102"/>
      <c r="N13" s="116"/>
      <c r="O13" s="124">
        <f t="shared" si="3"/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43716</v>
      </c>
      <c r="D14" s="79"/>
      <c r="E14" s="51"/>
      <c r="F14" s="51"/>
      <c r="G14" s="51"/>
      <c r="H14" s="52"/>
      <c r="I14" s="52"/>
      <c r="J14" s="52"/>
      <c r="K14" s="97"/>
      <c r="L14" s="111">
        <f t="shared" si="2"/>
        <v>0</v>
      </c>
      <c r="M14" s="103"/>
      <c r="N14" s="117"/>
      <c r="O14" s="125">
        <f t="shared" si="3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43717</v>
      </c>
      <c r="D15" s="80"/>
      <c r="E15" s="24"/>
      <c r="F15" s="24"/>
      <c r="G15" s="24"/>
      <c r="H15" s="23"/>
      <c r="I15" s="23"/>
      <c r="J15" s="23"/>
      <c r="K15" s="98"/>
      <c r="L15" s="112">
        <f t="shared" si="2"/>
        <v>0</v>
      </c>
      <c r="M15" s="104"/>
      <c r="N15" s="118"/>
      <c r="O15" s="126">
        <f t="shared" si="3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43718</v>
      </c>
      <c r="D16" s="80"/>
      <c r="E16" s="24"/>
      <c r="F16" s="24"/>
      <c r="G16" s="24"/>
      <c r="H16" s="23"/>
      <c r="I16" s="23"/>
      <c r="J16" s="23"/>
      <c r="K16" s="98"/>
      <c r="L16" s="112">
        <f t="shared" si="2"/>
        <v>0</v>
      </c>
      <c r="M16" s="104"/>
      <c r="N16" s="118"/>
      <c r="O16" s="126">
        <f t="shared" si="3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43719</v>
      </c>
      <c r="D17" s="80"/>
      <c r="E17" s="24"/>
      <c r="F17" s="24"/>
      <c r="G17" s="24"/>
      <c r="H17" s="23"/>
      <c r="I17" s="23"/>
      <c r="J17" s="23"/>
      <c r="K17" s="98"/>
      <c r="L17" s="112">
        <f t="shared" si="2"/>
        <v>0</v>
      </c>
      <c r="M17" s="104"/>
      <c r="N17" s="118"/>
      <c r="O17" s="126">
        <f t="shared" si="3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43720</v>
      </c>
      <c r="D18" s="80"/>
      <c r="E18" s="24"/>
      <c r="F18" s="24"/>
      <c r="G18" s="24"/>
      <c r="H18" s="23"/>
      <c r="I18" s="23"/>
      <c r="J18" s="23"/>
      <c r="K18" s="98"/>
      <c r="L18" s="112">
        <f t="shared" si="2"/>
        <v>0</v>
      </c>
      <c r="M18" s="104"/>
      <c r="N18" s="118"/>
      <c r="O18" s="126">
        <f t="shared" si="3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43721</v>
      </c>
      <c r="D19" s="80"/>
      <c r="E19" s="24"/>
      <c r="F19" s="24"/>
      <c r="G19" s="24"/>
      <c r="H19" s="23"/>
      <c r="I19" s="23"/>
      <c r="J19" s="23"/>
      <c r="K19" s="98"/>
      <c r="L19" s="112">
        <f t="shared" si="2"/>
        <v>0</v>
      </c>
      <c r="M19" s="104"/>
      <c r="N19" s="118"/>
      <c r="O19" s="126">
        <f t="shared" si="3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43722</v>
      </c>
      <c r="D20" s="81"/>
      <c r="E20" s="57"/>
      <c r="F20" s="57"/>
      <c r="G20" s="57"/>
      <c r="H20" s="58"/>
      <c r="I20" s="58"/>
      <c r="J20" s="58"/>
      <c r="K20" s="99"/>
      <c r="L20" s="113">
        <f t="shared" si="2"/>
        <v>0</v>
      </c>
      <c r="M20" s="105"/>
      <c r="N20" s="119"/>
      <c r="O20" s="127">
        <f t="shared" si="3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thickBot="1" x14ac:dyDescent="0.3">
      <c r="A21" s="232" t="s">
        <v>21</v>
      </c>
      <c r="B21" s="199" t="s">
        <v>2</v>
      </c>
      <c r="C21" s="200">
        <v>43723</v>
      </c>
      <c r="D21" s="152"/>
      <c r="E21" s="153"/>
      <c r="F21" s="153"/>
      <c r="G21" s="153"/>
      <c r="H21" s="153"/>
      <c r="I21" s="153"/>
      <c r="J21" s="153"/>
      <c r="K21" s="158"/>
      <c r="L21" s="201">
        <f t="shared" si="2"/>
        <v>0</v>
      </c>
      <c r="M21" s="159"/>
      <c r="N21" s="162"/>
      <c r="O21" s="202">
        <f t="shared" si="3"/>
        <v>0</v>
      </c>
      <c r="P21" s="25"/>
      <c r="R21" s="2"/>
    </row>
    <row r="22" spans="1:20" ht="20.100000000000001" customHeight="1" x14ac:dyDescent="0.25">
      <c r="A22" s="233"/>
      <c r="B22" s="66" t="s">
        <v>3</v>
      </c>
      <c r="C22" s="83">
        <v>43724</v>
      </c>
      <c r="D22" s="267" t="s">
        <v>120</v>
      </c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8"/>
      <c r="P22" s="21"/>
      <c r="R22" s="2"/>
    </row>
    <row r="23" spans="1:20" ht="20.100000000000001" customHeight="1" x14ac:dyDescent="0.25">
      <c r="A23" s="233"/>
      <c r="B23" s="69" t="s">
        <v>4</v>
      </c>
      <c r="C23" s="84">
        <v>43725</v>
      </c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70"/>
      <c r="P23" s="21"/>
      <c r="R23" s="2"/>
    </row>
    <row r="24" spans="1:20" ht="20.100000000000001" customHeight="1" x14ac:dyDescent="0.25">
      <c r="A24" s="233"/>
      <c r="B24" s="69" t="s">
        <v>5</v>
      </c>
      <c r="C24" s="84">
        <v>43726</v>
      </c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70"/>
      <c r="P24" s="21"/>
      <c r="R24" s="2"/>
    </row>
    <row r="25" spans="1:20" ht="20.100000000000001" customHeight="1" x14ac:dyDescent="0.25">
      <c r="A25" s="233"/>
      <c r="B25" s="69" t="s">
        <v>6</v>
      </c>
      <c r="C25" s="84">
        <v>43727</v>
      </c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70"/>
      <c r="P25" s="230" t="s">
        <v>107</v>
      </c>
      <c r="R25" s="2"/>
    </row>
    <row r="26" spans="1:20" ht="20.100000000000001" customHeight="1" thickBot="1" x14ac:dyDescent="0.3">
      <c r="A26" s="233"/>
      <c r="B26" s="69" t="s">
        <v>7</v>
      </c>
      <c r="C26" s="84">
        <v>43728</v>
      </c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70"/>
      <c r="P26" s="231"/>
      <c r="R26" s="2"/>
    </row>
    <row r="27" spans="1:20" ht="20.100000000000001" customHeight="1" thickBot="1" x14ac:dyDescent="0.3">
      <c r="A27" s="234"/>
      <c r="B27" s="65" t="s">
        <v>8</v>
      </c>
      <c r="C27" s="91">
        <v>43729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  <c r="P27" s="40">
        <f>SUM(O7:O21)</f>
        <v>0</v>
      </c>
      <c r="Q27" s="28">
        <f>P27*24</f>
        <v>0</v>
      </c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28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25</v>
      </c>
      <c r="S29" s="27"/>
      <c r="T29" s="27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8" t="s">
        <v>27</v>
      </c>
      <c r="S30" s="27"/>
      <c r="T30" s="27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7"/>
      <c r="T31" s="27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thickBot="1" x14ac:dyDescent="0.3">
      <c r="A33" s="39" t="s">
        <v>74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 t="s">
        <v>29</v>
      </c>
      <c r="O33" s="18"/>
      <c r="S33" s="27"/>
      <c r="T33" s="27"/>
    </row>
    <row r="34" spans="1:20" ht="20.100000000000001" customHeight="1" thickBot="1" x14ac:dyDescent="0.3">
      <c r="A34" s="37" t="s">
        <v>75</v>
      </c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3" t="s">
        <v>30</v>
      </c>
      <c r="Q34" s="44"/>
      <c r="S34" s="27"/>
      <c r="T34" s="27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7"/>
      <c r="T35" s="27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7"/>
      <c r="T36" s="27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7"/>
      <c r="T37" s="27"/>
    </row>
    <row r="38" spans="1:20" x14ac:dyDescent="0.25">
      <c r="C38" s="36" t="s">
        <v>76</v>
      </c>
      <c r="S38" s="27"/>
      <c r="T38" s="27"/>
    </row>
    <row r="39" spans="1:20" x14ac:dyDescent="0.25">
      <c r="S39" s="27"/>
      <c r="T39" s="27"/>
    </row>
  </sheetData>
  <sheetProtection algorithmName="SHA-512" hashValue="8L8Xiuef71AlC0dLtNHAJ0NjnDz/PGuzxfTjsUM3r2Aj3jDhjoUIM0uBMjC//FNzRuaL0cGBYIhbYSdfE96jzw==" saltValue="wU/49bWKcB8/vS9JTJ2GkA==" spinCount="100000" sheet="1" objects="1" scenarios="1"/>
  <mergeCells count="7">
    <mergeCell ref="B1:Q1"/>
    <mergeCell ref="M5:N5"/>
    <mergeCell ref="A7:A13"/>
    <mergeCell ref="A14:A20"/>
    <mergeCell ref="A21:A27"/>
    <mergeCell ref="D22:O27"/>
    <mergeCell ref="P25:P26"/>
  </mergeCells>
  <conditionalFormatting sqref="F14">
    <cfRule type="expression" dxfId="1599" priority="87">
      <formula>AND(($F14-$E14)&lt;TIME(0,30,0),$G14&lt;&gt;"")</formula>
    </cfRule>
  </conditionalFormatting>
  <conditionalFormatting sqref="F15">
    <cfRule type="expression" dxfId="1598" priority="86">
      <formula>AND(($F15-$E15)&lt;TIME(0,30,0),$G15&lt;&gt;"")</formula>
    </cfRule>
  </conditionalFormatting>
  <conditionalFormatting sqref="F16">
    <cfRule type="expression" dxfId="1597" priority="85">
      <formula>AND(($F16-$E16)&lt;TIME(0,30,0),$G16&lt;&gt;"")</formula>
    </cfRule>
  </conditionalFormatting>
  <conditionalFormatting sqref="F17">
    <cfRule type="expression" dxfId="1596" priority="84">
      <formula>AND(($F17-$E17)&lt;TIME(0,30,0),$G17&lt;&gt;"")</formula>
    </cfRule>
  </conditionalFormatting>
  <conditionalFormatting sqref="F18">
    <cfRule type="expression" dxfId="1595" priority="83">
      <formula>AND(($F18-$E18)&lt;TIME(0,30,0),$G18&lt;&gt;"")</formula>
    </cfRule>
  </conditionalFormatting>
  <conditionalFormatting sqref="F19">
    <cfRule type="expression" dxfId="1594" priority="82">
      <formula>AND(($F19-$E19)&lt;TIME(0,30,0),$G19&lt;&gt;"")</formula>
    </cfRule>
  </conditionalFormatting>
  <conditionalFormatting sqref="F20">
    <cfRule type="expression" dxfId="1593" priority="81">
      <formula>AND(($F20-$E20)&lt;TIME(0,30,0),$G20&lt;&gt;"")</formula>
    </cfRule>
  </conditionalFormatting>
  <conditionalFormatting sqref="F14:F20">
    <cfRule type="expression" dxfId="1592" priority="80">
      <formula>AND(($F14-$E14)&lt;TIME(0,30,0),$G14&lt;&gt;"")</formula>
    </cfRule>
  </conditionalFormatting>
  <conditionalFormatting sqref="F8:F9">
    <cfRule type="expression" dxfId="1259" priority="78">
      <formula>AND(($F8-$E8)&lt;TIME(0,30,0),$G8&lt;&gt;"")</formula>
    </cfRule>
  </conditionalFormatting>
  <conditionalFormatting sqref="F8">
    <cfRule type="expression" dxfId="1258" priority="77">
      <formula>AND(($F8-$E8)&lt;TIME(0,30,0),$G8&lt;&gt;"")</formula>
    </cfRule>
  </conditionalFormatting>
  <conditionalFormatting sqref="F11:F12">
    <cfRule type="expression" dxfId="1255" priority="74">
      <formula>AND(($F11-$E11)&lt;TIME(0,30,0),$G11&lt;&gt;"")</formula>
    </cfRule>
  </conditionalFormatting>
  <conditionalFormatting sqref="F11">
    <cfRule type="expression" dxfId="1254" priority="73">
      <formula>AND(($F11-$E11)&lt;TIME(0,30,0),$G11&lt;&gt;"")</formula>
    </cfRule>
  </conditionalFormatting>
  <conditionalFormatting sqref="F13">
    <cfRule type="expression" dxfId="1253" priority="72">
      <formula>AND(($F13-$E13)&lt;TIME(0,30,0),$G13&lt;&gt;"")</formula>
    </cfRule>
  </conditionalFormatting>
  <conditionalFormatting sqref="F13">
    <cfRule type="expression" dxfId="1252" priority="71">
      <formula>AND(($F13-$E13)&lt;TIME(0,30,0),$G13&lt;&gt;"")</formula>
    </cfRule>
  </conditionalFormatting>
  <conditionalFormatting sqref="H8">
    <cfRule type="expression" dxfId="1094" priority="70">
      <formula>AND(($H8-$G8)&lt;TIME(0,30,0),$I8&lt;&gt;"")</formula>
    </cfRule>
  </conditionalFormatting>
  <conditionalFormatting sqref="H8">
    <cfRule type="expression" dxfId="1093" priority="69">
      <formula>AND(($H8-$G8)&lt;TIME(0,30,0),$I8&lt;&gt;"")</formula>
    </cfRule>
  </conditionalFormatting>
  <conditionalFormatting sqref="H8">
    <cfRule type="expression" dxfId="1092" priority="68">
      <formula>AND(($H8-$G8)&lt;TIME(0,30,0),$I8&lt;&gt;"")</formula>
    </cfRule>
  </conditionalFormatting>
  <conditionalFormatting sqref="J8">
    <cfRule type="expression" dxfId="1091" priority="67">
      <formula>AND(($J8-$I8)&lt;TIME(0,30,0),$K8&lt;&gt;"")</formula>
    </cfRule>
  </conditionalFormatting>
  <conditionalFormatting sqref="J8">
    <cfRule type="expression" dxfId="1090" priority="66">
      <formula>AND(($J8-$I8)&lt;TIME(0,30,0),$K8&lt;&gt;"")</formula>
    </cfRule>
  </conditionalFormatting>
  <conditionalFormatting sqref="H14">
    <cfRule type="expression" dxfId="751" priority="65">
      <formula>AND(($H14-$G14)&lt;TIME(0,30,0),$I14&lt;&gt;"")</formula>
    </cfRule>
  </conditionalFormatting>
  <conditionalFormatting sqref="J14">
    <cfRule type="expression" dxfId="750" priority="64">
      <formula>AND(($J14-$I14)&lt;TIME(0,30,0),$K14&lt;&gt;"")</formula>
    </cfRule>
  </conditionalFormatting>
  <conditionalFormatting sqref="H14">
    <cfRule type="expression" dxfId="749" priority="63">
      <formula>AND(($H14-$G14)&lt;TIME(0,30,0),$I14&lt;&gt;"")</formula>
    </cfRule>
  </conditionalFormatting>
  <conditionalFormatting sqref="H14">
    <cfRule type="expression" dxfId="748" priority="62">
      <formula>AND(($H14-$G14)&lt;TIME(0,30,0),$I14&lt;&gt;"")</formula>
    </cfRule>
  </conditionalFormatting>
  <conditionalFormatting sqref="J14">
    <cfRule type="expression" dxfId="747" priority="61">
      <formula>AND(($J14-$I14)&lt;TIME(0,30,0),$K14&lt;&gt;"")</formula>
    </cfRule>
  </conditionalFormatting>
  <conditionalFormatting sqref="H15 H20">
    <cfRule type="expression" dxfId="746" priority="60">
      <formula>AND(($H15-$G15)&lt;TIME(0,30,0),$I15&lt;&gt;"")</formula>
    </cfRule>
  </conditionalFormatting>
  <conditionalFormatting sqref="H15 H20">
    <cfRule type="expression" dxfId="745" priority="59">
      <formula>AND(($H15-$G15)&lt;TIME(0,30,0),$I15&lt;&gt;"")</formula>
    </cfRule>
  </conditionalFormatting>
  <conditionalFormatting sqref="H15 H20">
    <cfRule type="expression" dxfId="744" priority="58">
      <formula>AND(($H15-$G15)&lt;TIME(0,30,0),$I15&lt;&gt;"")</formula>
    </cfRule>
  </conditionalFormatting>
  <conditionalFormatting sqref="J15">
    <cfRule type="expression" dxfId="743" priority="57">
      <formula>AND(($J15-$I15)&lt;TIME(0,30,0),$K15&lt;&gt;"")</formula>
    </cfRule>
  </conditionalFormatting>
  <conditionalFormatting sqref="J15">
    <cfRule type="expression" dxfId="742" priority="56">
      <formula>AND(($J15-$I15)&lt;TIME(0,30,0),$K15&lt;&gt;"")</formula>
    </cfRule>
  </conditionalFormatting>
  <conditionalFormatting sqref="J20">
    <cfRule type="expression" dxfId="741" priority="55">
      <formula>AND(($J20-$I20)&lt;TIME(0,30,0),$K20&lt;&gt;"")</formula>
    </cfRule>
  </conditionalFormatting>
  <conditionalFormatting sqref="J20">
    <cfRule type="expression" dxfId="740" priority="54">
      <formula>AND(($J20-$I20)&lt;TIME(0,30,0),$K20&lt;&gt;"")</formula>
    </cfRule>
  </conditionalFormatting>
  <conditionalFormatting sqref="H16:H19">
    <cfRule type="expression" dxfId="739" priority="53">
      <formula>AND(($H16-$G16)&lt;TIME(0,30,0),$I16&lt;&gt;"")</formula>
    </cfRule>
  </conditionalFormatting>
  <conditionalFormatting sqref="H16:H19">
    <cfRule type="expression" dxfId="738" priority="52">
      <formula>AND(($H16-$G16)&lt;TIME(0,30,0),$I16&lt;&gt;"")</formula>
    </cfRule>
  </conditionalFormatting>
  <conditionalFormatting sqref="H16:H19">
    <cfRule type="expression" dxfId="737" priority="51">
      <formula>AND(($H16-$G16)&lt;TIME(0,30,0),$I16&lt;&gt;"")</formula>
    </cfRule>
  </conditionalFormatting>
  <conditionalFormatting sqref="J16:J19">
    <cfRule type="expression" dxfId="736" priority="50">
      <formula>AND(($J16-$I16)&lt;TIME(0,30,0),$K16&lt;&gt;"")</formula>
    </cfRule>
  </conditionalFormatting>
  <conditionalFormatting sqref="J16:J19">
    <cfRule type="expression" dxfId="735" priority="49">
      <formula>AND(($J16-$I16)&lt;TIME(0,30,0),$K16&lt;&gt;"")</formula>
    </cfRule>
  </conditionalFormatting>
  <conditionalFormatting sqref="H9">
    <cfRule type="expression" dxfId="528" priority="48">
      <formula>AND(($H9-$G9)&lt;TIME(0,30,0),$I9&lt;&gt;"")</formula>
    </cfRule>
  </conditionalFormatting>
  <conditionalFormatting sqref="H9">
    <cfRule type="expression" dxfId="527" priority="47">
      <formula>AND(($H9-$G9)&lt;TIME(0,30,0),$I9&lt;&gt;"")</formula>
    </cfRule>
  </conditionalFormatting>
  <conditionalFormatting sqref="H9">
    <cfRule type="expression" dxfId="526" priority="46">
      <formula>AND(($H9-$G9)&lt;TIME(0,30,0),$I9&lt;&gt;"")</formula>
    </cfRule>
  </conditionalFormatting>
  <conditionalFormatting sqref="J9">
    <cfRule type="expression" dxfId="525" priority="45">
      <formula>AND(($J9-$I9)&lt;TIME(0,30,0),$K9&lt;&gt;"")</formula>
    </cfRule>
  </conditionalFormatting>
  <conditionalFormatting sqref="J9">
    <cfRule type="expression" dxfId="524" priority="44">
      <formula>AND(($J9-$I9)&lt;TIME(0,30,0),$K9&lt;&gt;"")</formula>
    </cfRule>
  </conditionalFormatting>
  <conditionalFormatting sqref="H11">
    <cfRule type="expression" dxfId="523" priority="43">
      <formula>AND(($H11-$G11)&lt;TIME(0,30,0),$I11&lt;&gt;"")</formula>
    </cfRule>
  </conditionalFormatting>
  <conditionalFormatting sqref="H11">
    <cfRule type="expression" dxfId="522" priority="42">
      <formula>AND(($H11-$G11)&lt;TIME(0,30,0),$I11&lt;&gt;"")</formula>
    </cfRule>
  </conditionalFormatting>
  <conditionalFormatting sqref="H11">
    <cfRule type="expression" dxfId="521" priority="41">
      <formula>AND(($H11-$G11)&lt;TIME(0,30,0),$I11&lt;&gt;"")</formula>
    </cfRule>
  </conditionalFormatting>
  <conditionalFormatting sqref="J11">
    <cfRule type="expression" dxfId="520" priority="40">
      <formula>AND(($J11-$I11)&lt;TIME(0,30,0),$K11&lt;&gt;"")</formula>
    </cfRule>
  </conditionalFormatting>
  <conditionalFormatting sqref="J11">
    <cfRule type="expression" dxfId="519" priority="39">
      <formula>AND(($J11-$I11)&lt;TIME(0,30,0),$K11&lt;&gt;"")</formula>
    </cfRule>
  </conditionalFormatting>
  <conditionalFormatting sqref="H12">
    <cfRule type="expression" dxfId="518" priority="38">
      <formula>AND(($H12-$G12)&lt;TIME(0,30,0),$I12&lt;&gt;"")</formula>
    </cfRule>
  </conditionalFormatting>
  <conditionalFormatting sqref="H12">
    <cfRule type="expression" dxfId="517" priority="37">
      <formula>AND(($H12-$G12)&lt;TIME(0,30,0),$I12&lt;&gt;"")</formula>
    </cfRule>
  </conditionalFormatting>
  <conditionalFormatting sqref="H12">
    <cfRule type="expression" dxfId="516" priority="36">
      <formula>AND(($H12-$G12)&lt;TIME(0,30,0),$I12&lt;&gt;"")</formula>
    </cfRule>
  </conditionalFormatting>
  <conditionalFormatting sqref="J12">
    <cfRule type="expression" dxfId="515" priority="35">
      <formula>AND(($J12-$I12)&lt;TIME(0,30,0),$K12&lt;&gt;"")</formula>
    </cfRule>
  </conditionalFormatting>
  <conditionalFormatting sqref="J12">
    <cfRule type="expression" dxfId="514" priority="34">
      <formula>AND(($J12-$I12)&lt;TIME(0,30,0),$K12&lt;&gt;"")</formula>
    </cfRule>
  </conditionalFormatting>
  <conditionalFormatting sqref="H13">
    <cfRule type="expression" dxfId="303" priority="33">
      <formula>AND(($H13-$G13)&lt;TIME(0,30,0),$I13&lt;&gt;"")</formula>
    </cfRule>
  </conditionalFormatting>
  <conditionalFormatting sqref="H13">
    <cfRule type="expression" dxfId="302" priority="32">
      <formula>AND(($H13-$G13)&lt;TIME(0,30,0),$I13&lt;&gt;"")</formula>
    </cfRule>
  </conditionalFormatting>
  <conditionalFormatting sqref="H13">
    <cfRule type="expression" dxfId="301" priority="31">
      <formula>AND(($H13-$G13)&lt;TIME(0,30,0),$I13&lt;&gt;"")</formula>
    </cfRule>
  </conditionalFormatting>
  <conditionalFormatting sqref="J13">
    <cfRule type="expression" dxfId="300" priority="30">
      <formula>AND(($J13-$I13)&lt;TIME(0,30,0),$K13&lt;&gt;"")</formula>
    </cfRule>
  </conditionalFormatting>
  <conditionalFormatting sqref="J13">
    <cfRule type="expression" dxfId="299" priority="29">
      <formula>AND(($J13-$I13)&lt;TIME(0,30,0),$K13&lt;&gt;"")</formula>
    </cfRule>
  </conditionalFormatting>
  <conditionalFormatting sqref="J10">
    <cfRule type="expression" dxfId="168" priority="28">
      <formula>AND(($F10-$E10)&lt;TIME(0,30,0),$G10&lt;&gt;"")</formula>
    </cfRule>
  </conditionalFormatting>
  <conditionalFormatting sqref="J10">
    <cfRule type="expression" dxfId="167" priority="27">
      <formula>AND(($F10-$E10)&lt;TIME(0,30,0),$G10&lt;&gt;"")</formula>
    </cfRule>
  </conditionalFormatting>
  <conditionalFormatting sqref="F10">
    <cfRule type="expression" dxfId="166" priority="26">
      <formula>AND(($F10-$E10)&lt;TIME(0,30,0),$G10&lt;&gt;"")</formula>
    </cfRule>
  </conditionalFormatting>
  <conditionalFormatting sqref="H10">
    <cfRule type="expression" dxfId="165" priority="25">
      <formula>AND(($H10-$G10)&lt;TIME(0,30,0),$I10&lt;&gt;"")</formula>
    </cfRule>
  </conditionalFormatting>
  <conditionalFormatting sqref="H10">
    <cfRule type="expression" dxfId="164" priority="24">
      <formula>AND(($H10-$G10)&lt;TIME(0,30,0),$I10&lt;&gt;"")</formula>
    </cfRule>
  </conditionalFormatting>
  <conditionalFormatting sqref="H10">
    <cfRule type="expression" dxfId="163" priority="23">
      <formula>AND(($H10-$G10)&lt;TIME(0,30,0),$I10&lt;&gt;"")</formula>
    </cfRule>
  </conditionalFormatting>
  <conditionalFormatting sqref="F21">
    <cfRule type="expression" dxfId="50" priority="22">
      <formula>AND(($F21-$E21)&lt;TIME(0,30,0),$G21&lt;&gt;"")</formula>
    </cfRule>
  </conditionalFormatting>
  <conditionalFormatting sqref="F21">
    <cfRule type="expression" dxfId="49" priority="21">
      <formula>AND(($F21-$E21)&lt;TIME(0,30,0),$G21&lt;&gt;"")</formula>
    </cfRule>
  </conditionalFormatting>
  <conditionalFormatting sqref="H21">
    <cfRule type="expression" dxfId="48" priority="20">
      <formula>AND(($H21-$G21)&lt;TIME(0,30,0),$I21&lt;&gt;"")</formula>
    </cfRule>
  </conditionalFormatting>
  <conditionalFormatting sqref="H21">
    <cfRule type="expression" dxfId="47" priority="19">
      <formula>AND(($H21-$G21)&lt;TIME(0,30,0),$I21&lt;&gt;"")</formula>
    </cfRule>
  </conditionalFormatting>
  <conditionalFormatting sqref="H21">
    <cfRule type="expression" dxfId="46" priority="18">
      <formula>AND(($H21-$G21)&lt;TIME(0,30,0),$I21&lt;&gt;"")</formula>
    </cfRule>
  </conditionalFormatting>
  <conditionalFormatting sqref="J21">
    <cfRule type="expression" dxfId="45" priority="17">
      <formula>AND(($J21-$I21)&lt;TIME(0,30,0),$K21&lt;&gt;"")</formula>
    </cfRule>
  </conditionalFormatting>
  <conditionalFormatting sqref="J21">
    <cfRule type="expression" dxfId="44" priority="16">
      <formula>AND(($J21-$I21)&lt;TIME(0,30,0),$K21&lt;&gt;"")</formula>
    </cfRule>
  </conditionalFormatting>
  <conditionalFormatting sqref="F7">
    <cfRule type="expression" dxfId="22" priority="8">
      <formula>AND(($F7-$E7)&lt;TIME(0,30,0),$G7&lt;&gt;"")</formula>
    </cfRule>
  </conditionalFormatting>
  <conditionalFormatting sqref="F7">
    <cfRule type="expression" dxfId="21" priority="7">
      <formula>AND(($F7-$E7)&lt;TIME(0,30,0),$G7&lt;&gt;"")</formula>
    </cfRule>
  </conditionalFormatting>
  <conditionalFormatting sqref="F7">
    <cfRule type="expression" dxfId="20" priority="6">
      <formula>AND(($F7-$E7)&lt;TIME(0,30,0),$G7&lt;&gt;"")</formula>
    </cfRule>
  </conditionalFormatting>
  <conditionalFormatting sqref="H7">
    <cfRule type="expression" dxfId="19" priority="5">
      <formula>AND(($H7-$G7)&lt;TIME(0,30,0),$I7&lt;&gt;"")</formula>
    </cfRule>
  </conditionalFormatting>
  <conditionalFormatting sqref="H7">
    <cfRule type="expression" dxfId="18" priority="4">
      <formula>AND(($H7-$G7)&lt;TIME(0,30,0),$I7&lt;&gt;"")</formula>
    </cfRule>
  </conditionalFormatting>
  <conditionalFormatting sqref="H7">
    <cfRule type="expression" dxfId="17" priority="3">
      <formula>AND(($H7-$G7)&lt;TIME(0,30,0),$I7&lt;&gt;"")</formula>
    </cfRule>
  </conditionalFormatting>
  <conditionalFormatting sqref="J7">
    <cfRule type="expression" dxfId="16" priority="2">
      <formula>AND(($J7-$I7)&lt;TIME(0,30,0),$K7&lt;&gt;"")</formula>
    </cfRule>
  </conditionalFormatting>
  <conditionalFormatting sqref="J7">
    <cfRule type="expression" dxfId="15" priority="1">
      <formula>AND(($J7-$I7)&lt;TIME(0,30,0),$K7&lt;&gt;"")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77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thickBot="1" x14ac:dyDescent="0.3">
      <c r="A7" s="232" t="s">
        <v>21</v>
      </c>
      <c r="B7" s="146" t="s">
        <v>2</v>
      </c>
      <c r="C7" s="147">
        <v>43723</v>
      </c>
      <c r="D7" s="195" t="str">
        <f>IF(ISBLANK('9-30-2019'!D21), "", '9-30-2019'!D21)</f>
        <v/>
      </c>
      <c r="E7" s="194" t="str">
        <f>IF(ISBLANK('9-30-2019'!E21), "", '9-30-2019'!E21)</f>
        <v/>
      </c>
      <c r="F7" s="194" t="str">
        <f>IF(ISBLANK('9-30-2019'!F21), "", '9-30-2019'!F21)</f>
        <v/>
      </c>
      <c r="G7" s="194" t="str">
        <f>IF(ISBLANK('9-30-2019'!G21), "", '9-30-2019'!G21)</f>
        <v/>
      </c>
      <c r="H7" s="194" t="str">
        <f>IF(ISBLANK('9-30-2019'!H21), "", '9-30-2019'!H21)</f>
        <v/>
      </c>
      <c r="I7" s="194" t="str">
        <f>IF(ISBLANK('9-30-2019'!I21), "", '9-30-2019'!I21)</f>
        <v/>
      </c>
      <c r="J7" s="194" t="str">
        <f>IF(ISBLANK('9-30-2019'!J21), "", '9-30-2019'!J21)</f>
        <v/>
      </c>
      <c r="K7" s="198" t="str">
        <f>IF(ISBLANK('9-30-2019'!K21), "", '9-30-2019'!K21)</f>
        <v/>
      </c>
      <c r="L7" s="197">
        <f>'9-30-2019'!L21</f>
        <v>0</v>
      </c>
      <c r="M7" s="195" t="str">
        <f>IF(ISBLANK('9-30-2019'!M21), "", '9-30-2019'!M21)</f>
        <v/>
      </c>
      <c r="N7" s="196" t="str">
        <f>IF(ISBLANK('9-30-2019'!N21), "", '9-30-2019'!N21)</f>
        <v/>
      </c>
      <c r="O7" s="197">
        <f>'9-30-2019'!O21</f>
        <v>0</v>
      </c>
      <c r="P7" s="20"/>
    </row>
    <row r="8" spans="1:20" ht="20.100000000000001" customHeight="1" x14ac:dyDescent="0.25">
      <c r="A8" s="233"/>
      <c r="B8" s="129" t="s">
        <v>3</v>
      </c>
      <c r="C8" s="130">
        <v>43724</v>
      </c>
      <c r="D8" s="82"/>
      <c r="E8" s="61"/>
      <c r="F8" s="61"/>
      <c r="G8" s="61"/>
      <c r="H8" s="48"/>
      <c r="I8" s="48"/>
      <c r="J8" s="48"/>
      <c r="K8" s="132"/>
      <c r="L8" s="133">
        <f t="shared" ref="L8:L9" si="0">IF(AND(ISBLANK(K8),ISBLANK(I8),ISBLANK(G8)),(E8-D8),
IF(AND(ISBLANK(K8),ISBLANK(I8),((F8-E8)&lt;TIME(0,30,0))),(G8-D8),
IF(ISBLANK(I8),((E8-D8)+(G8-F8)),
IF(AND(ISBLANK(K8),((H8-G8)&lt;TIME(0,30,0)),((F8-E8)&lt;TIME(0,30,0))),(I8-D8),
IF(AND(ISBLANK(K8),((H8-G8)&lt;TIME(0,30,0))),((I8-F8)+(E8-D8)),
IF(AND(ISBLANK(K8),((F8-E8)&lt;TIME(0,30,0))),((I8-H8)+(G8-D8)),
IF(ISBLANK(J8),((I8-H8)+(E8-D8)+(G8-F8)),
IF(AND((J8-I8)&lt;TIME(0,30,0),(H8-G8)&lt;TIME(0,30,0),(F8-E8)&lt;TIME(0,30,0)),(K8-D8),
IF(AND((J8-I8)&lt;TIME(0,30,0),(H8-G8)&lt;TIME(0,30,0)),(K8-F8)+(E8-D8),
IF(AND((J8-I8)&lt;TIME(0,30,0),(F8-E8)&lt;TIME(0,30,0)),(K8-H8)+(G8-D8),
IF(AND((J8-I8)&lt;TIME(0,30,0)),(K8-H8)+(E8-D8)+(G8-F8),
IF(AND((H8-G8)&lt;TIME(0,30,0),(F8-E8)&lt;TIME(0,30,0)),(I8-D8)+(K8-J8),
IF(AND((J8-I8)&lt;TIME(0,30,0),(F8-E8)&lt;TIME(0,30,0)),(G8-D8)+(K8-H8),
IF(AND((H8-G8)&lt;TIME(0,30,0)),(K8-J8)+(I8-F8)+(E8-D8),
IF(AND((F8-E8)&lt;TIME(0,30,0)),(K8-J8)+(I8-H8)+(G8-D8),
((E8-D8)+(G8-F8)+(I8-H8)+(K8-J8)))))))))))))))))</f>
        <v>0</v>
      </c>
      <c r="M8" s="106"/>
      <c r="N8" s="120"/>
      <c r="O8" s="136">
        <f t="shared" ref="O8:O9" si="1">N8+L8</f>
        <v>0</v>
      </c>
      <c r="P8" s="21"/>
    </row>
    <row r="9" spans="1:20" ht="20.100000000000001" customHeight="1" x14ac:dyDescent="0.25">
      <c r="A9" s="233"/>
      <c r="B9" s="63" t="s">
        <v>4</v>
      </c>
      <c r="C9" s="85">
        <v>43725</v>
      </c>
      <c r="D9" s="77"/>
      <c r="E9" s="41"/>
      <c r="F9" s="41"/>
      <c r="G9" s="41"/>
      <c r="H9" s="41"/>
      <c r="I9" s="41"/>
      <c r="J9" s="41"/>
      <c r="K9" s="95"/>
      <c r="L9" s="109">
        <f t="shared" si="0"/>
        <v>0</v>
      </c>
      <c r="M9" s="101"/>
      <c r="N9" s="115"/>
      <c r="O9" s="123">
        <f t="shared" si="1"/>
        <v>0</v>
      </c>
      <c r="P9" s="21"/>
    </row>
    <row r="10" spans="1:20" ht="20.100000000000001" customHeight="1" x14ac:dyDescent="0.25">
      <c r="A10" s="233"/>
      <c r="B10" s="63" t="s">
        <v>5</v>
      </c>
      <c r="C10" s="85">
        <v>43726</v>
      </c>
      <c r="D10" s="77"/>
      <c r="E10" s="41"/>
      <c r="F10" s="41"/>
      <c r="G10" s="41"/>
      <c r="H10" s="41"/>
      <c r="I10" s="41"/>
      <c r="J10" s="41"/>
      <c r="K10" s="95"/>
      <c r="L10" s="109">
        <f>IF(AND(ISBLANK(K10),ISBLANK(I10),ISBLANK(G10)),(E10-D10),
IF(AND(ISBLANK(K10),ISBLANK(I10),((F10-E10)&lt;TIME(0,30,0))),(G10-D10),
IF(ISBLANK(I10),((E10-D10)+(G10-F10)),
IF(AND(ISBLANK(K10),((H10-G10)&lt;TIME(0,30,0)),((F10-E10)&lt;TIME(0,30,0))),(I10-D10),
IF(AND(ISBLANK(K10),((H10-G10)&lt;TIME(0,30,0))),((I10-F10)+(E10-D10)),
IF(AND(ISBLANK(K10),((F10-E10)&lt;TIME(0,30,0))),((I10-H10)+(G10-D10)),
IF(ISBLANK(J10),((I10-H10)+(E10-D10)+(G10-F10)),
IF(AND((J10-I10)&lt;TIME(0,30,0),(H10-G10)&lt;TIME(0,30,0),(F10-E10)&lt;TIME(0,30,0)),(K10-D10),
IF(AND((J10-I10)&lt;TIME(0,30,0),(H10-G10)&lt;TIME(0,30,0)),(K10-F10)+(E10-D10),
IF(AND((J10-I10)&lt;TIME(0,30,0),(F10-E10)&lt;TIME(0,30,0)),(K10-H10)+(G10-D10),
IF(AND((J10-I10)&lt;TIME(0,30,0)),(K10-H10)+(E10-D10)+(G10-F10),
IF(AND((H10-G10)&lt;TIME(0,30,0),(F10-E10)&lt;TIME(0,30,0)),(I10-D10)+(K10-J10),
IF(AND((J10-I10)&lt;TIME(0,30,0),(F10-E10)&lt;TIME(0,30,0)),(G10-D10)+(K10-H10),
IF(AND((H10-G10)&lt;TIME(0,30,0)),(K10-J10)+(I10-F10)+(E10-D10),
IF(AND((F10-E10)&lt;TIME(0,30,0)),(K10-J10)+(I10-H10)+(G10-D10),
((E10-D10)+(G10-F10)+(I10-H10)+(K10-J10)))))))))))))))))</f>
        <v>0</v>
      </c>
      <c r="M10" s="101"/>
      <c r="N10" s="115"/>
      <c r="O10" s="123">
        <f>N10+L10</f>
        <v>0</v>
      </c>
      <c r="P10" s="21"/>
    </row>
    <row r="11" spans="1:20" ht="20.100000000000001" customHeight="1" x14ac:dyDescent="0.25">
      <c r="A11" s="233"/>
      <c r="B11" s="63" t="s">
        <v>6</v>
      </c>
      <c r="C11" s="85">
        <v>43727</v>
      </c>
      <c r="D11" s="77"/>
      <c r="E11" s="41"/>
      <c r="F11" s="41"/>
      <c r="G11" s="41"/>
      <c r="H11" s="41"/>
      <c r="I11" s="41"/>
      <c r="J11" s="41"/>
      <c r="K11" s="41"/>
      <c r="L11" s="109">
        <f t="shared" ref="L11:L22" si="2">IF(AND(ISBLANK(K11),ISBLANK(I11),ISBLANK(G11)),(E11-D11),
IF(AND(ISBLANK(K11),ISBLANK(I11),((F11-E11)&lt;TIME(0,30,0))),(G11-D11),
IF(ISBLANK(I11),((E11-D11)+(G11-F11)),
IF(AND(ISBLANK(K11),((H11-G11)&lt;TIME(0,30,0)),((F11-E11)&lt;TIME(0,30,0))),(I11-D11),
IF(AND(ISBLANK(K11),((H11-G11)&lt;TIME(0,30,0))),((I11-F11)+(E11-D11)),
IF(AND(ISBLANK(K11),((F11-E11)&lt;TIME(0,30,0))),((I11-H11)+(G11-D11)),
IF(ISBLANK(J11),((I11-H11)+(E11-D11)+(G11-F11)),
IF(AND((J11-I11)&lt;TIME(0,30,0),(H11-G11)&lt;TIME(0,30,0),(F11-E11)&lt;TIME(0,30,0)),(K11-D11),
IF(AND((J11-I11)&lt;TIME(0,30,0),(H11-G11)&lt;TIME(0,30,0)),(K11-F11)+(E11-D11),
IF(AND((J11-I11)&lt;TIME(0,30,0),(F11-E11)&lt;TIME(0,30,0)),(K11-H11)+(G11-D11),
IF(AND((J11-I11)&lt;TIME(0,30,0)),(K11-H11)+(E11-D11)+(G11-F11),
IF(AND((H11-G11)&lt;TIME(0,30,0),(F11-E11)&lt;TIME(0,30,0)),(I11-D11)+(K11-J11),
IF(AND((J11-I11)&lt;TIME(0,30,0),(F11-E11)&lt;TIME(0,30,0)),(G11-D11)+(K11-H11),
IF(AND((H11-G11)&lt;TIME(0,30,0)),(K11-J11)+(I11-F11)+(E11-D11),
IF(AND((F11-E11)&lt;TIME(0,30,0)),(K11-J11)+(I11-H11)+(G11-D11),
((E11-D11)+(G11-F11)+(I11-H11)+(K11-J11)))))))))))))))))</f>
        <v>0</v>
      </c>
      <c r="M11" s="101"/>
      <c r="N11" s="115"/>
      <c r="O11" s="123">
        <f t="shared" ref="O11:O22" si="3">N11+L11</f>
        <v>0</v>
      </c>
      <c r="P11" s="21"/>
    </row>
    <row r="12" spans="1:20" ht="20.100000000000001" customHeight="1" thickBot="1" x14ac:dyDescent="0.3">
      <c r="A12" s="233"/>
      <c r="B12" s="63" t="s">
        <v>7</v>
      </c>
      <c r="C12" s="85">
        <v>43728</v>
      </c>
      <c r="D12" s="77"/>
      <c r="E12" s="41"/>
      <c r="F12" s="41"/>
      <c r="G12" s="41"/>
      <c r="H12" s="41"/>
      <c r="I12" s="41"/>
      <c r="J12" s="41"/>
      <c r="K12" s="41"/>
      <c r="L12" s="109">
        <f t="shared" si="2"/>
        <v>0</v>
      </c>
      <c r="M12" s="101"/>
      <c r="N12" s="115"/>
      <c r="O12" s="123">
        <f t="shared" si="3"/>
        <v>0</v>
      </c>
      <c r="P12" s="22" t="s">
        <v>19</v>
      </c>
      <c r="R12" s="2"/>
    </row>
    <row r="13" spans="1:20" ht="20.100000000000001" customHeight="1" thickBot="1" x14ac:dyDescent="0.3">
      <c r="A13" s="234"/>
      <c r="B13" s="71" t="s">
        <v>8</v>
      </c>
      <c r="C13" s="86">
        <v>43729</v>
      </c>
      <c r="D13" s="141"/>
      <c r="E13" s="47"/>
      <c r="F13" s="47"/>
      <c r="G13" s="47"/>
      <c r="H13" s="72"/>
      <c r="I13" s="72"/>
      <c r="J13" s="72"/>
      <c r="K13" s="96"/>
      <c r="L13" s="110">
        <f t="shared" si="2"/>
        <v>0</v>
      </c>
      <c r="M13" s="143"/>
      <c r="N13" s="144"/>
      <c r="O13" s="124">
        <f t="shared" si="3"/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43730</v>
      </c>
      <c r="D14" s="79"/>
      <c r="E14" s="51"/>
      <c r="F14" s="51"/>
      <c r="G14" s="51"/>
      <c r="H14" s="52"/>
      <c r="I14" s="52"/>
      <c r="J14" s="52"/>
      <c r="K14" s="97"/>
      <c r="L14" s="111">
        <f t="shared" si="2"/>
        <v>0</v>
      </c>
      <c r="M14" s="103"/>
      <c r="N14" s="117"/>
      <c r="O14" s="125">
        <f t="shared" si="3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43731</v>
      </c>
      <c r="D15" s="80"/>
      <c r="E15" s="24"/>
      <c r="F15" s="24"/>
      <c r="G15" s="24"/>
      <c r="H15" s="23"/>
      <c r="I15" s="23"/>
      <c r="J15" s="23"/>
      <c r="K15" s="98"/>
      <c r="L15" s="112">
        <f t="shared" si="2"/>
        <v>0</v>
      </c>
      <c r="M15" s="104"/>
      <c r="N15" s="118"/>
      <c r="O15" s="126">
        <f t="shared" si="3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43732</v>
      </c>
      <c r="D16" s="80"/>
      <c r="E16" s="24"/>
      <c r="F16" s="24"/>
      <c r="G16" s="24"/>
      <c r="H16" s="23"/>
      <c r="I16" s="23"/>
      <c r="J16" s="23"/>
      <c r="K16" s="98"/>
      <c r="L16" s="112">
        <f t="shared" si="2"/>
        <v>0</v>
      </c>
      <c r="M16" s="104"/>
      <c r="N16" s="118"/>
      <c r="O16" s="126">
        <f t="shared" si="3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43733</v>
      </c>
      <c r="D17" s="80"/>
      <c r="E17" s="24"/>
      <c r="F17" s="24"/>
      <c r="G17" s="24"/>
      <c r="H17" s="23"/>
      <c r="I17" s="23"/>
      <c r="J17" s="23"/>
      <c r="K17" s="98"/>
      <c r="L17" s="112">
        <f t="shared" si="2"/>
        <v>0</v>
      </c>
      <c r="M17" s="104"/>
      <c r="N17" s="118"/>
      <c r="O17" s="126">
        <f t="shared" si="3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43734</v>
      </c>
      <c r="D18" s="80"/>
      <c r="E18" s="24"/>
      <c r="F18" s="24"/>
      <c r="G18" s="24"/>
      <c r="H18" s="23"/>
      <c r="I18" s="23"/>
      <c r="J18" s="23"/>
      <c r="K18" s="98"/>
      <c r="L18" s="112">
        <f t="shared" si="2"/>
        <v>0</v>
      </c>
      <c r="M18" s="104"/>
      <c r="N18" s="118"/>
      <c r="O18" s="126">
        <f t="shared" si="3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43735</v>
      </c>
      <c r="D19" s="80"/>
      <c r="E19" s="24"/>
      <c r="F19" s="24"/>
      <c r="G19" s="24"/>
      <c r="H19" s="23"/>
      <c r="I19" s="23"/>
      <c r="J19" s="23"/>
      <c r="K19" s="98"/>
      <c r="L19" s="112">
        <f t="shared" si="2"/>
        <v>0</v>
      </c>
      <c r="M19" s="104"/>
      <c r="N19" s="118"/>
      <c r="O19" s="126">
        <f t="shared" si="3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43736</v>
      </c>
      <c r="D20" s="81"/>
      <c r="E20" s="57"/>
      <c r="F20" s="57"/>
      <c r="G20" s="57"/>
      <c r="H20" s="58"/>
      <c r="I20" s="58"/>
      <c r="J20" s="58"/>
      <c r="K20" s="99"/>
      <c r="L20" s="113">
        <f t="shared" si="2"/>
        <v>0</v>
      </c>
      <c r="M20" s="105"/>
      <c r="N20" s="119"/>
      <c r="O20" s="127">
        <f t="shared" si="3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x14ac:dyDescent="0.25">
      <c r="A21" s="232" t="s">
        <v>21</v>
      </c>
      <c r="B21" s="60" t="s">
        <v>2</v>
      </c>
      <c r="C21" s="90">
        <v>43737</v>
      </c>
      <c r="D21" s="131"/>
      <c r="E21" s="48"/>
      <c r="F21" s="48"/>
      <c r="G21" s="48"/>
      <c r="H21" s="48"/>
      <c r="I21" s="48"/>
      <c r="J21" s="48"/>
      <c r="K21" s="132"/>
      <c r="L21" s="114">
        <f t="shared" si="2"/>
        <v>0</v>
      </c>
      <c r="M21" s="134"/>
      <c r="N21" s="49"/>
      <c r="O21" s="128">
        <f t="shared" si="3"/>
        <v>0</v>
      </c>
      <c r="P21" s="25"/>
      <c r="R21" s="2"/>
    </row>
    <row r="22" spans="1:20" ht="20.100000000000001" customHeight="1" thickBot="1" x14ac:dyDescent="0.3">
      <c r="A22" s="233"/>
      <c r="B22" s="139" t="s">
        <v>3</v>
      </c>
      <c r="C22" s="140">
        <v>43738</v>
      </c>
      <c r="D22" s="78"/>
      <c r="E22" s="72"/>
      <c r="F22" s="72"/>
      <c r="G22" s="72"/>
      <c r="H22" s="72"/>
      <c r="I22" s="72"/>
      <c r="J22" s="72"/>
      <c r="K22" s="96"/>
      <c r="L22" s="110">
        <f t="shared" si="2"/>
        <v>0</v>
      </c>
      <c r="M22" s="102"/>
      <c r="N22" s="73"/>
      <c r="O22" s="124">
        <f t="shared" si="3"/>
        <v>0</v>
      </c>
      <c r="P22" s="21"/>
      <c r="R22" s="2"/>
    </row>
    <row r="23" spans="1:20" ht="20.100000000000001" customHeight="1" x14ac:dyDescent="0.25">
      <c r="A23" s="233"/>
      <c r="B23" s="66" t="s">
        <v>4</v>
      </c>
      <c r="C23" s="83">
        <v>43739</v>
      </c>
      <c r="D23" s="267" t="s">
        <v>121</v>
      </c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8"/>
      <c r="P23" s="21"/>
      <c r="R23" s="2"/>
    </row>
    <row r="24" spans="1:20" ht="20.100000000000001" customHeight="1" x14ac:dyDescent="0.25">
      <c r="A24" s="233"/>
      <c r="B24" s="69" t="s">
        <v>5</v>
      </c>
      <c r="C24" s="84">
        <v>43740</v>
      </c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70"/>
      <c r="P24" s="21"/>
      <c r="R24" s="2"/>
    </row>
    <row r="25" spans="1:20" ht="20.100000000000001" customHeight="1" x14ac:dyDescent="0.25">
      <c r="A25" s="233"/>
      <c r="B25" s="69" t="s">
        <v>6</v>
      </c>
      <c r="C25" s="84">
        <v>43741</v>
      </c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70"/>
      <c r="P25" s="230" t="s">
        <v>107</v>
      </c>
      <c r="R25" s="2"/>
    </row>
    <row r="26" spans="1:20" ht="20.100000000000001" customHeight="1" thickBot="1" x14ac:dyDescent="0.3">
      <c r="A26" s="233"/>
      <c r="B26" s="69" t="s">
        <v>7</v>
      </c>
      <c r="C26" s="84">
        <v>43742</v>
      </c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70"/>
      <c r="P26" s="231"/>
      <c r="R26" s="2"/>
    </row>
    <row r="27" spans="1:20" ht="20.100000000000001" customHeight="1" thickBot="1" x14ac:dyDescent="0.3">
      <c r="A27" s="234"/>
      <c r="B27" s="65" t="s">
        <v>8</v>
      </c>
      <c r="C27" s="91">
        <v>43743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  <c r="P27" s="40">
        <f>SUM(O8:O22)</f>
        <v>0</v>
      </c>
      <c r="Q27" s="28">
        <f>P27*24</f>
        <v>0</v>
      </c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28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25</v>
      </c>
      <c r="S29" s="27"/>
      <c r="T29" s="27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8" t="s">
        <v>27</v>
      </c>
      <c r="S30" s="27"/>
      <c r="T30" s="27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7"/>
      <c r="T31" s="27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thickBot="1" x14ac:dyDescent="0.3">
      <c r="A33" s="39" t="s">
        <v>78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 t="s">
        <v>29</v>
      </c>
      <c r="O33" s="18"/>
      <c r="S33" s="27"/>
      <c r="T33" s="27"/>
    </row>
    <row r="34" spans="1:20" ht="20.100000000000001" customHeight="1" thickBot="1" x14ac:dyDescent="0.3">
      <c r="A34" s="37" t="s">
        <v>79</v>
      </c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3" t="s">
        <v>30</v>
      </c>
      <c r="Q34" s="44"/>
      <c r="S34" s="27"/>
      <c r="T34" s="27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7"/>
      <c r="T35" s="27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7"/>
      <c r="T36" s="27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7"/>
      <c r="T37" s="27"/>
    </row>
    <row r="38" spans="1:20" x14ac:dyDescent="0.25">
      <c r="C38" s="36" t="s">
        <v>80</v>
      </c>
      <c r="S38" s="27"/>
      <c r="T38" s="27"/>
    </row>
    <row r="39" spans="1:20" x14ac:dyDescent="0.25">
      <c r="S39" s="27"/>
      <c r="T39" s="27"/>
    </row>
  </sheetData>
  <sheetProtection algorithmName="SHA-512" hashValue="ES1vtY9WKAri+HfD4K/wIzSWyIK6r1DgoldDkV+mteUjzjyaA3nd21AlC/fCBu/LF8zGUhwK1hFVt+xJDTCcKQ==" saltValue="lSqBYxeuDH7oamKVhYiVkQ==" spinCount="100000" sheet="1" objects="1" scenarios="1"/>
  <mergeCells count="7">
    <mergeCell ref="B1:Q1"/>
    <mergeCell ref="M5:N5"/>
    <mergeCell ref="A7:A13"/>
    <mergeCell ref="A14:A20"/>
    <mergeCell ref="A21:A27"/>
    <mergeCell ref="D23:O27"/>
    <mergeCell ref="P25:P26"/>
  </mergeCells>
  <conditionalFormatting sqref="F14">
    <cfRule type="expression" dxfId="1591" priority="76">
      <formula>AND(($F14-$E14)&lt;TIME(0,30,0),$G14&lt;&gt;"")</formula>
    </cfRule>
  </conditionalFormatting>
  <conditionalFormatting sqref="F15">
    <cfRule type="expression" dxfId="1590" priority="75">
      <formula>AND(($F15-$E15)&lt;TIME(0,30,0),$G15&lt;&gt;"")</formula>
    </cfRule>
  </conditionalFormatting>
  <conditionalFormatting sqref="F16">
    <cfRule type="expression" dxfId="1589" priority="74">
      <formula>AND(($F16-$E16)&lt;TIME(0,30,0),$G16&lt;&gt;"")</formula>
    </cfRule>
  </conditionalFormatting>
  <conditionalFormatting sqref="F17">
    <cfRule type="expression" dxfId="1588" priority="73">
      <formula>AND(($F17-$E17)&lt;TIME(0,30,0),$G17&lt;&gt;"")</formula>
    </cfRule>
  </conditionalFormatting>
  <conditionalFormatting sqref="F18">
    <cfRule type="expression" dxfId="1587" priority="72">
      <formula>AND(($F18-$E18)&lt;TIME(0,30,0),$G18&lt;&gt;"")</formula>
    </cfRule>
  </conditionalFormatting>
  <conditionalFormatting sqref="F19">
    <cfRule type="expression" dxfId="1586" priority="71">
      <formula>AND(($F19-$E19)&lt;TIME(0,30,0),$G19&lt;&gt;"")</formula>
    </cfRule>
  </conditionalFormatting>
  <conditionalFormatting sqref="F20">
    <cfRule type="expression" dxfId="1585" priority="70">
      <formula>AND(($F20-$E20)&lt;TIME(0,30,0),$G20&lt;&gt;"")</formula>
    </cfRule>
  </conditionalFormatting>
  <conditionalFormatting sqref="F14:F20">
    <cfRule type="expression" dxfId="1584" priority="69">
      <formula>AND(($F14-$E14)&lt;TIME(0,30,0),$G14&lt;&gt;"")</formula>
    </cfRule>
  </conditionalFormatting>
  <conditionalFormatting sqref="F8">
    <cfRule type="expression" dxfId="1495" priority="68">
      <formula>AND(($F8-$E8)&lt;TIME(0,30,0),$G8&lt;&gt;"")</formula>
    </cfRule>
  </conditionalFormatting>
  <conditionalFormatting sqref="F8:F10 F13">
    <cfRule type="expression" dxfId="1494" priority="67">
      <formula>AND(($F8-$E8)&lt;TIME(0,30,0),$G8&lt;&gt;"")</formula>
    </cfRule>
  </conditionalFormatting>
  <conditionalFormatting sqref="F9">
    <cfRule type="expression" dxfId="1493" priority="66">
      <formula>AND(($F9-$E9)&lt;TIME(0,30,0),$G9&lt;&gt;"")</formula>
    </cfRule>
  </conditionalFormatting>
  <conditionalFormatting sqref="F13">
    <cfRule type="expression" dxfId="1491" priority="64">
      <formula>AND(($F13-$E13)&lt;TIME(0,30,0),$G13&lt;&gt;"")</formula>
    </cfRule>
  </conditionalFormatting>
  <conditionalFormatting sqref="F8">
    <cfRule type="expression" dxfId="1490" priority="63">
      <formula>AND(($F8-$E8)&lt;TIME(0,30,0),$G8&lt;&gt;"")</formula>
    </cfRule>
  </conditionalFormatting>
  <conditionalFormatting sqref="J21">
    <cfRule type="expression" dxfId="1419" priority="61">
      <formula>AND(($J21-$I21)&lt;TIME(0,30,0),$K21&lt;&gt;"")</formula>
    </cfRule>
  </conditionalFormatting>
  <conditionalFormatting sqref="F21">
    <cfRule type="expression" dxfId="1418" priority="62">
      <formula>AND(($F21-$E21)&lt;TIME(0,30,0),$G21&lt;&gt;"")</formula>
    </cfRule>
  </conditionalFormatting>
  <conditionalFormatting sqref="F22">
    <cfRule type="expression" dxfId="1417" priority="60">
      <formula>AND(($F22-$E22)&lt;TIME(0,30,0),$G22&lt;&gt;"")</formula>
    </cfRule>
  </conditionalFormatting>
  <conditionalFormatting sqref="F21:F22">
    <cfRule type="expression" dxfId="1416" priority="59">
      <formula>AND(($F21-$E21)&lt;TIME(0,30,0),$G21&lt;&gt;"")</formula>
    </cfRule>
  </conditionalFormatting>
  <conditionalFormatting sqref="H21">
    <cfRule type="expression" dxfId="1415" priority="58">
      <formula>AND(($H21-$G21)&lt;TIME(0,30,0),$I21&lt;&gt;"")</formula>
    </cfRule>
  </conditionalFormatting>
  <conditionalFormatting sqref="H21">
    <cfRule type="expression" dxfId="1414" priority="57">
      <formula>AND(($H21-$G21)&lt;TIME(0,30,0),$I21&lt;&gt;"")</formula>
    </cfRule>
  </conditionalFormatting>
  <conditionalFormatting sqref="H21">
    <cfRule type="expression" dxfId="1413" priority="56">
      <formula>AND(($H21-$G21)&lt;TIME(0,30,0),$I21&lt;&gt;"")</formula>
    </cfRule>
  </conditionalFormatting>
  <conditionalFormatting sqref="J21">
    <cfRule type="expression" dxfId="1412" priority="55">
      <formula>AND(($J21-$I21)&lt;TIME(0,30,0),$K21&lt;&gt;"")</formula>
    </cfRule>
  </conditionalFormatting>
  <conditionalFormatting sqref="H8:H9">
    <cfRule type="expression" dxfId="1099" priority="49">
      <formula>AND(($H8-$G8)&lt;TIME(0,30,0),$I8&lt;&gt;"")</formula>
    </cfRule>
  </conditionalFormatting>
  <conditionalFormatting sqref="H8:H9">
    <cfRule type="expression" dxfId="1098" priority="48">
      <formula>AND(($H8-$G8)&lt;TIME(0,30,0),$I8&lt;&gt;"")</formula>
    </cfRule>
  </conditionalFormatting>
  <conditionalFormatting sqref="H8:H9">
    <cfRule type="expression" dxfId="1097" priority="47">
      <formula>AND(($H8-$G8)&lt;TIME(0,30,0),$I8&lt;&gt;"")</formula>
    </cfRule>
  </conditionalFormatting>
  <conditionalFormatting sqref="J8:J9">
    <cfRule type="expression" dxfId="1096" priority="46">
      <formula>AND(($J8-$I8)&lt;TIME(0,30,0),$K8&lt;&gt;"")</formula>
    </cfRule>
  </conditionalFormatting>
  <conditionalFormatting sqref="J8:J9">
    <cfRule type="expression" dxfId="1095" priority="45">
      <formula>AND(($J8-$I8)&lt;TIME(0,30,0),$K8&lt;&gt;"")</formula>
    </cfRule>
  </conditionalFormatting>
  <conditionalFormatting sqref="H14">
    <cfRule type="expression" dxfId="734" priority="44">
      <formula>AND(($H14-$G14)&lt;TIME(0,30,0),$I14&lt;&gt;"")</formula>
    </cfRule>
  </conditionalFormatting>
  <conditionalFormatting sqref="J14">
    <cfRule type="expression" dxfId="733" priority="43">
      <formula>AND(($J14-$I14)&lt;TIME(0,30,0),$K14&lt;&gt;"")</formula>
    </cfRule>
  </conditionalFormatting>
  <conditionalFormatting sqref="H14">
    <cfRule type="expression" dxfId="732" priority="42">
      <formula>AND(($H14-$G14)&lt;TIME(0,30,0),$I14&lt;&gt;"")</formula>
    </cfRule>
  </conditionalFormatting>
  <conditionalFormatting sqref="H14">
    <cfRule type="expression" dxfId="731" priority="41">
      <formula>AND(($H14-$G14)&lt;TIME(0,30,0),$I14&lt;&gt;"")</formula>
    </cfRule>
  </conditionalFormatting>
  <conditionalFormatting sqref="J14">
    <cfRule type="expression" dxfId="730" priority="40">
      <formula>AND(($J14-$I14)&lt;TIME(0,30,0),$K14&lt;&gt;"")</formula>
    </cfRule>
  </conditionalFormatting>
  <conditionalFormatting sqref="H15 H20">
    <cfRule type="expression" dxfId="729" priority="39">
      <formula>AND(($H15-$G15)&lt;TIME(0,30,0),$I15&lt;&gt;"")</formula>
    </cfRule>
  </conditionalFormatting>
  <conditionalFormatting sqref="H15 H20">
    <cfRule type="expression" dxfId="728" priority="38">
      <formula>AND(($H15-$G15)&lt;TIME(0,30,0),$I15&lt;&gt;"")</formula>
    </cfRule>
  </conditionalFormatting>
  <conditionalFormatting sqref="H15 H20">
    <cfRule type="expression" dxfId="727" priority="37">
      <formula>AND(($H15-$G15)&lt;TIME(0,30,0),$I15&lt;&gt;"")</formula>
    </cfRule>
  </conditionalFormatting>
  <conditionalFormatting sqref="J15">
    <cfRule type="expression" dxfId="726" priority="36">
      <formula>AND(($J15-$I15)&lt;TIME(0,30,0),$K15&lt;&gt;"")</formula>
    </cfRule>
  </conditionalFormatting>
  <conditionalFormatting sqref="J15">
    <cfRule type="expression" dxfId="725" priority="35">
      <formula>AND(($J15-$I15)&lt;TIME(0,30,0),$K15&lt;&gt;"")</formula>
    </cfRule>
  </conditionalFormatting>
  <conditionalFormatting sqref="J20">
    <cfRule type="expression" dxfId="724" priority="34">
      <formula>AND(($J20-$I20)&lt;TIME(0,30,0),$K20&lt;&gt;"")</formula>
    </cfRule>
  </conditionalFormatting>
  <conditionalFormatting sqref="J20">
    <cfRule type="expression" dxfId="723" priority="33">
      <formula>AND(($J20-$I20)&lt;TIME(0,30,0),$K20&lt;&gt;"")</formula>
    </cfRule>
  </conditionalFormatting>
  <conditionalFormatting sqref="H16:H19">
    <cfRule type="expression" dxfId="722" priority="32">
      <formula>AND(($H16-$G16)&lt;TIME(0,30,0),$I16&lt;&gt;"")</formula>
    </cfRule>
  </conditionalFormatting>
  <conditionalFormatting sqref="H16:H19">
    <cfRule type="expression" dxfId="721" priority="31">
      <formula>AND(($H16-$G16)&lt;TIME(0,30,0),$I16&lt;&gt;"")</formula>
    </cfRule>
  </conditionalFormatting>
  <conditionalFormatting sqref="H16:H19">
    <cfRule type="expression" dxfId="720" priority="30">
      <formula>AND(($H16-$G16)&lt;TIME(0,30,0),$I16&lt;&gt;"")</formula>
    </cfRule>
  </conditionalFormatting>
  <conditionalFormatting sqref="J16:J19">
    <cfRule type="expression" dxfId="719" priority="29">
      <formula>AND(($J16-$I16)&lt;TIME(0,30,0),$K16&lt;&gt;"")</formula>
    </cfRule>
  </conditionalFormatting>
  <conditionalFormatting sqref="J16:J19">
    <cfRule type="expression" dxfId="718" priority="28">
      <formula>AND(($J16-$I16)&lt;TIME(0,30,0),$K16&lt;&gt;"")</formula>
    </cfRule>
  </conditionalFormatting>
  <conditionalFormatting sqref="H10">
    <cfRule type="expression" dxfId="533" priority="27">
      <formula>AND(($H10-$G10)&lt;TIME(0,30,0),$I10&lt;&gt;"")</formula>
    </cfRule>
  </conditionalFormatting>
  <conditionalFormatting sqref="H10">
    <cfRule type="expression" dxfId="532" priority="26">
      <formula>AND(($H10-$G10)&lt;TIME(0,30,0),$I10&lt;&gt;"")</formula>
    </cfRule>
  </conditionalFormatting>
  <conditionalFormatting sqref="H10">
    <cfRule type="expression" dxfId="531" priority="25">
      <formula>AND(($H10-$G10)&lt;TIME(0,30,0),$I10&lt;&gt;"")</formula>
    </cfRule>
  </conditionalFormatting>
  <conditionalFormatting sqref="J10">
    <cfRule type="expression" dxfId="530" priority="24">
      <formula>AND(($J10-$I10)&lt;TIME(0,30,0),$K10&lt;&gt;"")</formula>
    </cfRule>
  </conditionalFormatting>
  <conditionalFormatting sqref="J10">
    <cfRule type="expression" dxfId="529" priority="23">
      <formula>AND(($J10-$I10)&lt;TIME(0,30,0),$K10&lt;&gt;"")</formula>
    </cfRule>
  </conditionalFormatting>
  <conditionalFormatting sqref="H13">
    <cfRule type="expression" dxfId="298" priority="22">
      <formula>AND(($H13-$G13)&lt;TIME(0,30,0),$I13&lt;&gt;"")</formula>
    </cfRule>
  </conditionalFormatting>
  <conditionalFormatting sqref="H13">
    <cfRule type="expression" dxfId="297" priority="21">
      <formula>AND(($H13-$G13)&lt;TIME(0,30,0),$I13&lt;&gt;"")</formula>
    </cfRule>
  </conditionalFormatting>
  <conditionalFormatting sqref="H13">
    <cfRule type="expression" dxfId="296" priority="20">
      <formula>AND(($H13-$G13)&lt;TIME(0,30,0),$I13&lt;&gt;"")</formula>
    </cfRule>
  </conditionalFormatting>
  <conditionalFormatting sqref="J13">
    <cfRule type="expression" dxfId="295" priority="19">
      <formula>AND(($J13-$I13)&lt;TIME(0,30,0),$K13&lt;&gt;"")</formula>
    </cfRule>
  </conditionalFormatting>
  <conditionalFormatting sqref="J13">
    <cfRule type="expression" dxfId="294" priority="18">
      <formula>AND(($J13-$I13)&lt;TIME(0,30,0),$K13&lt;&gt;"")</formula>
    </cfRule>
  </conditionalFormatting>
  <conditionalFormatting sqref="H22">
    <cfRule type="expression" dxfId="293" priority="17">
      <formula>AND(($H22-$G22)&lt;TIME(0,30,0),$I22&lt;&gt;"")</formula>
    </cfRule>
  </conditionalFormatting>
  <conditionalFormatting sqref="H22">
    <cfRule type="expression" dxfId="292" priority="16">
      <formula>AND(($H22-$G22)&lt;TIME(0,30,0),$I22&lt;&gt;"")</formula>
    </cfRule>
  </conditionalFormatting>
  <conditionalFormatting sqref="H22">
    <cfRule type="expression" dxfId="291" priority="15">
      <formula>AND(($H22-$G22)&lt;TIME(0,30,0),$I22&lt;&gt;"")</formula>
    </cfRule>
  </conditionalFormatting>
  <conditionalFormatting sqref="J22">
    <cfRule type="expression" dxfId="290" priority="14">
      <formula>AND(($J22-$I22)&lt;TIME(0,30,0),$K22&lt;&gt;"")</formula>
    </cfRule>
  </conditionalFormatting>
  <conditionalFormatting sqref="J22">
    <cfRule type="expression" dxfId="289" priority="13">
      <formula>AND(($J22-$I22)&lt;TIME(0,30,0),$K22&lt;&gt;"")</formula>
    </cfRule>
  </conditionalFormatting>
  <conditionalFormatting sqref="J11">
    <cfRule type="expression" dxfId="180" priority="12">
      <formula>AND(($F11-$E11)&lt;TIME(0,30,0),$G11&lt;&gt;"")</formula>
    </cfRule>
  </conditionalFormatting>
  <conditionalFormatting sqref="J11">
    <cfRule type="expression" dxfId="179" priority="11">
      <formula>AND(($F11-$E11)&lt;TIME(0,30,0),$G11&lt;&gt;"")</formula>
    </cfRule>
  </conditionalFormatting>
  <conditionalFormatting sqref="F11">
    <cfRule type="expression" dxfId="178" priority="10">
      <formula>AND(($F11-$E11)&lt;TIME(0,30,0),$G11&lt;&gt;"")</formula>
    </cfRule>
  </conditionalFormatting>
  <conditionalFormatting sqref="H11">
    <cfRule type="expression" dxfId="177" priority="9">
      <formula>AND(($H11-$G11)&lt;TIME(0,30,0),$I11&lt;&gt;"")</formula>
    </cfRule>
  </conditionalFormatting>
  <conditionalFormatting sqref="H11">
    <cfRule type="expression" dxfId="176" priority="8">
      <formula>AND(($H11-$G11)&lt;TIME(0,30,0),$I11&lt;&gt;"")</formula>
    </cfRule>
  </conditionalFormatting>
  <conditionalFormatting sqref="H11">
    <cfRule type="expression" dxfId="175" priority="7">
      <formula>AND(($H11-$G11)&lt;TIME(0,30,0),$I11&lt;&gt;"")</formula>
    </cfRule>
  </conditionalFormatting>
  <conditionalFormatting sqref="J12">
    <cfRule type="expression" dxfId="174" priority="6">
      <formula>AND(($F12-$E12)&lt;TIME(0,30,0),$G12&lt;&gt;"")</formula>
    </cfRule>
  </conditionalFormatting>
  <conditionalFormatting sqref="J12">
    <cfRule type="expression" dxfId="173" priority="5">
      <formula>AND(($F12-$E12)&lt;TIME(0,30,0),$G12&lt;&gt;"")</formula>
    </cfRule>
  </conditionalFormatting>
  <conditionalFormatting sqref="F12">
    <cfRule type="expression" dxfId="172" priority="4">
      <formula>AND(($F12-$E12)&lt;TIME(0,30,0),$G12&lt;&gt;"")</formula>
    </cfRule>
  </conditionalFormatting>
  <conditionalFormatting sqref="H12">
    <cfRule type="expression" dxfId="171" priority="3">
      <formula>AND(($H12-$G12)&lt;TIME(0,30,0),$I12&lt;&gt;"")</formula>
    </cfRule>
  </conditionalFormatting>
  <conditionalFormatting sqref="H12">
    <cfRule type="expression" dxfId="170" priority="2">
      <formula>AND(($H12-$G12)&lt;TIME(0,30,0),$I12&lt;&gt;"")</formula>
    </cfRule>
  </conditionalFormatting>
  <conditionalFormatting sqref="H12">
    <cfRule type="expression" dxfId="169" priority="1">
      <formula>AND(($H12-$G12)&lt;TIME(0,30,0),$I12&lt;&gt;"")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81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x14ac:dyDescent="0.25">
      <c r="A7" s="232" t="s">
        <v>21</v>
      </c>
      <c r="B7" s="66" t="s">
        <v>2</v>
      </c>
      <c r="C7" s="83">
        <v>43737</v>
      </c>
      <c r="D7" s="75" t="str">
        <f>IF(ISBLANK('10-15-2019'!D21), "", '10-15-2019'!D21)</f>
        <v/>
      </c>
      <c r="E7" s="67" t="str">
        <f>IF(ISBLANK('10-15-2019'!E21), "", '10-15-2019'!E21)</f>
        <v/>
      </c>
      <c r="F7" s="67" t="str">
        <f>IF(ISBLANK('10-15-2019'!F21), "", '10-15-2019'!F21)</f>
        <v/>
      </c>
      <c r="G7" s="67" t="str">
        <f>IF(ISBLANK('10-15-2019'!G21), "", '10-15-2019'!G21)</f>
        <v/>
      </c>
      <c r="H7" s="67" t="str">
        <f>IF(ISBLANK('10-15-2019'!H21), "", '10-15-2019'!H21)</f>
        <v/>
      </c>
      <c r="I7" s="67" t="str">
        <f>IF(ISBLANK('10-15-2019'!I21), "", '10-15-2019'!I21)</f>
        <v/>
      </c>
      <c r="J7" s="67" t="str">
        <f>IF(ISBLANK('10-15-2019'!J21), "", '10-15-2019'!J21)</f>
        <v/>
      </c>
      <c r="K7" s="93" t="str">
        <f>IF(ISBLANK('10-15-2019'!K21), "", '10-15-2019'!K21)</f>
        <v/>
      </c>
      <c r="L7" s="121">
        <f>'10-15-2019'!L21</f>
        <v>0</v>
      </c>
      <c r="M7" s="75" t="str">
        <f>IF(ISBLANK('10-15-2019'!M21), "", '10-15-2019'!M21)</f>
        <v/>
      </c>
      <c r="N7" s="164" t="str">
        <f>IF(ISBLANK('10-15-2019'!N21), "", '10-15-2019'!N21)</f>
        <v/>
      </c>
      <c r="O7" s="121">
        <f>'10-15-2019'!O21</f>
        <v>0</v>
      </c>
      <c r="P7" s="20"/>
    </row>
    <row r="8" spans="1:20" ht="20.100000000000001" customHeight="1" thickBot="1" x14ac:dyDescent="0.3">
      <c r="A8" s="233"/>
      <c r="B8" s="65" t="s">
        <v>3</v>
      </c>
      <c r="C8" s="91">
        <v>43738</v>
      </c>
      <c r="D8" s="154" t="str">
        <f>IF(ISBLANK('10-15-2019'!D22), "", '10-15-2019'!D22)</f>
        <v/>
      </c>
      <c r="E8" s="155" t="str">
        <f>IF(ISBLANK('10-15-2019'!E22), "", '10-15-2019'!E22)</f>
        <v/>
      </c>
      <c r="F8" s="155" t="str">
        <f>IF(ISBLANK('10-15-2019'!F22), "", '10-15-2019'!F22)</f>
        <v/>
      </c>
      <c r="G8" s="155" t="str">
        <f>IF(ISBLANK('10-15-2019'!G22), "", '10-15-2019'!G22)</f>
        <v/>
      </c>
      <c r="H8" s="155" t="str">
        <f>IF(ISBLANK('10-15-2019'!H22), "", '10-15-2019'!H22)</f>
        <v/>
      </c>
      <c r="I8" s="155" t="str">
        <f>IF(ISBLANK('10-15-2019'!I22), "", '10-15-2019'!I22)</f>
        <v/>
      </c>
      <c r="J8" s="155" t="str">
        <f>IF(ISBLANK('10-15-2019'!J22), "", '10-15-2019'!J22)</f>
        <v/>
      </c>
      <c r="K8" s="157" t="str">
        <f>IF(ISBLANK('10-15-2019'!K22), "", '10-15-2019'!K22)</f>
        <v/>
      </c>
      <c r="L8" s="138">
        <f>'10-15-2019'!L22</f>
        <v>0</v>
      </c>
      <c r="M8" s="154" t="str">
        <f>IF(ISBLANK('10-15-2019'!M22), "", '10-15-2019'!M22)</f>
        <v/>
      </c>
      <c r="N8" s="166" t="str">
        <f>IF(ISBLANK('10-15-2019'!N22), "", '10-15-2019'!N22)</f>
        <v/>
      </c>
      <c r="O8" s="138">
        <f>'10-15-2019'!O22</f>
        <v>0</v>
      </c>
      <c r="P8" s="21"/>
    </row>
    <row r="9" spans="1:20" ht="20.100000000000001" customHeight="1" x14ac:dyDescent="0.25">
      <c r="A9" s="233"/>
      <c r="B9" s="129" t="s">
        <v>4</v>
      </c>
      <c r="C9" s="130">
        <v>43739</v>
      </c>
      <c r="D9" s="82"/>
      <c r="E9" s="61"/>
      <c r="F9" s="61"/>
      <c r="G9" s="61"/>
      <c r="H9" s="48"/>
      <c r="I9" s="48"/>
      <c r="J9" s="48"/>
      <c r="K9" s="132"/>
      <c r="L9" s="133">
        <f>IF(AND(ISBLANK(K9),ISBLANK(I9),ISBLANK(G9)),(E9-D9),
IF(AND(ISBLANK(K9),ISBLANK(I9),((F9-E9)&lt;TIME(0,30,0))),(G9-D9),
IF(ISBLANK(I9),((E9-D9)+(G9-F9)),
IF(AND(ISBLANK(K9),((H9-G9)&lt;TIME(0,30,0)),((F9-E9)&lt;TIME(0,30,0))),(I9-D9),
IF(AND(ISBLANK(K9),((H9-G9)&lt;TIME(0,30,0))),((I9-F9)+(E9-D9)),
IF(AND(ISBLANK(K9),((F9-E9)&lt;TIME(0,30,0))),((I9-H9)+(G9-D9)),
IF(ISBLANK(J9),((I9-H9)+(E9-D9)+(G9-F9)),
IF(AND((J9-I9)&lt;TIME(0,30,0),(H9-G9)&lt;TIME(0,30,0),(F9-E9)&lt;TIME(0,30,0)),(K9-D9),
IF(AND((J9-I9)&lt;TIME(0,30,0),(H9-G9)&lt;TIME(0,30,0)),(K9-F9)+(E9-D9),
IF(AND((J9-I9)&lt;TIME(0,30,0),(F9-E9)&lt;TIME(0,30,0)),(K9-H9)+(G9-D9),
IF(AND((J9-I9)&lt;TIME(0,30,0)),(K9-H9)+(E9-D9)+(G9-F9),
IF(AND((H9-G9)&lt;TIME(0,30,0),(F9-E9)&lt;TIME(0,30,0)),(I9-D9)+(K9-J9),
IF(AND((J9-I9)&lt;TIME(0,30,0),(F9-E9)&lt;TIME(0,30,0)),(G9-D9)+(K9-H9),
IF(AND((H9-G9)&lt;TIME(0,30,0)),(K9-J9)+(I9-F9)+(E9-D9),
IF(AND((F9-E9)&lt;TIME(0,30,0)),(K9-J9)+(I9-H9)+(G9-D9),
((E9-D9)+(G9-F9)+(I9-H9)+(K9-J9)))))))))))))))))</f>
        <v>0</v>
      </c>
      <c r="M9" s="160"/>
      <c r="N9" s="120"/>
      <c r="O9" s="136">
        <f>N9+L9</f>
        <v>0</v>
      </c>
      <c r="P9" s="21"/>
    </row>
    <row r="10" spans="1:20" ht="20.100000000000001" customHeight="1" x14ac:dyDescent="0.25">
      <c r="A10" s="233"/>
      <c r="B10" s="63" t="s">
        <v>5</v>
      </c>
      <c r="C10" s="85">
        <v>43740</v>
      </c>
      <c r="D10" s="77"/>
      <c r="E10" s="41"/>
      <c r="F10" s="41"/>
      <c r="G10" s="41"/>
      <c r="H10" s="41"/>
      <c r="I10" s="41"/>
      <c r="J10" s="41"/>
      <c r="K10" s="95"/>
      <c r="L10" s="109">
        <f>IF(AND(ISBLANK(K10),ISBLANK(I10),ISBLANK(G10)),(E10-D10),
IF(AND(ISBLANK(K10),ISBLANK(I10),((F10-E10)&lt;TIME(0,30,0))),(G10-D10),
IF(ISBLANK(I10),((E10-D10)+(G10-F10)),
IF(AND(ISBLANK(K10),((H10-G10)&lt;TIME(0,30,0)),((F10-E10)&lt;TIME(0,30,0))),(I10-D10),
IF(AND(ISBLANK(K10),((H10-G10)&lt;TIME(0,30,0))),((I10-F10)+(E10-D10)),
IF(AND(ISBLANK(K10),((F10-E10)&lt;TIME(0,30,0))),((I10-H10)+(G10-D10)),
IF(ISBLANK(J10),((I10-H10)+(E10-D10)+(G10-F10)),
IF(AND((J10-I10)&lt;TIME(0,30,0),(H10-G10)&lt;TIME(0,30,0),(F10-E10)&lt;TIME(0,30,0)),(K10-D10),
IF(AND((J10-I10)&lt;TIME(0,30,0),(H10-G10)&lt;TIME(0,30,0)),(K10-F10)+(E10-D10),
IF(AND((J10-I10)&lt;TIME(0,30,0),(F10-E10)&lt;TIME(0,30,0)),(K10-H10)+(G10-D10),
IF(AND((J10-I10)&lt;TIME(0,30,0)),(K10-H10)+(E10-D10)+(G10-F10),
IF(AND((H10-G10)&lt;TIME(0,30,0),(F10-E10)&lt;TIME(0,30,0)),(I10-D10)+(K10-J10),
IF(AND((J10-I10)&lt;TIME(0,30,0),(F10-E10)&lt;TIME(0,30,0)),(G10-D10)+(K10-H10),
IF(AND((H10-G10)&lt;TIME(0,30,0)),(K10-J10)+(I10-F10)+(E10-D10),
IF(AND((F10-E10)&lt;TIME(0,30,0)),(K10-J10)+(I10-H10)+(G10-D10),
((E10-D10)+(G10-F10)+(I10-H10)+(K10-J10)))))))))))))))))</f>
        <v>0</v>
      </c>
      <c r="M10" s="101"/>
      <c r="N10" s="115"/>
      <c r="O10" s="123">
        <f>N10+L10</f>
        <v>0</v>
      </c>
      <c r="P10" s="21"/>
    </row>
    <row r="11" spans="1:20" ht="20.100000000000001" customHeight="1" x14ac:dyDescent="0.25">
      <c r="A11" s="233"/>
      <c r="B11" s="63" t="s">
        <v>6</v>
      </c>
      <c r="C11" s="85">
        <v>43741</v>
      </c>
      <c r="D11" s="77"/>
      <c r="E11" s="41"/>
      <c r="F11" s="41"/>
      <c r="G11" s="41"/>
      <c r="H11" s="41"/>
      <c r="I11" s="41"/>
      <c r="J11" s="41"/>
      <c r="K11" s="95"/>
      <c r="L11" s="109">
        <f t="shared" ref="L11:L23" si="0">IF(AND(ISBLANK(K11),ISBLANK(I11),ISBLANK(G11)),(E11-D11),
IF(AND(ISBLANK(K11),ISBLANK(I11),((F11-E11)&lt;TIME(0,30,0))),(G11-D11),
IF(ISBLANK(I11),((E11-D11)+(G11-F11)),
IF(AND(ISBLANK(K11),((H11-G11)&lt;TIME(0,30,0)),((F11-E11)&lt;TIME(0,30,0))),(I11-D11),
IF(AND(ISBLANK(K11),((H11-G11)&lt;TIME(0,30,0))),((I11-F11)+(E11-D11)),
IF(AND(ISBLANK(K11),((F11-E11)&lt;TIME(0,30,0))),((I11-H11)+(G11-D11)),
IF(ISBLANK(J11),((I11-H11)+(E11-D11)+(G11-F11)),
IF(AND((J11-I11)&lt;TIME(0,30,0),(H11-G11)&lt;TIME(0,30,0),(F11-E11)&lt;TIME(0,30,0)),(K11-D11),
IF(AND((J11-I11)&lt;TIME(0,30,0),(H11-G11)&lt;TIME(0,30,0)),(K11-F11)+(E11-D11),
IF(AND((J11-I11)&lt;TIME(0,30,0),(F11-E11)&lt;TIME(0,30,0)),(K11-H11)+(G11-D11),
IF(AND((J11-I11)&lt;TIME(0,30,0)),(K11-H11)+(E11-D11)+(G11-F11),
IF(AND((H11-G11)&lt;TIME(0,30,0),(F11-E11)&lt;TIME(0,30,0)),(I11-D11)+(K11-J11),
IF(AND((J11-I11)&lt;TIME(0,30,0),(F11-E11)&lt;TIME(0,30,0)),(G11-D11)+(K11-H11),
IF(AND((H11-G11)&lt;TIME(0,30,0)),(K11-J11)+(I11-F11)+(E11-D11),
IF(AND((F11-E11)&lt;TIME(0,30,0)),(K11-J11)+(I11-H11)+(G11-D11),
((E11-D11)+(G11-F11)+(I11-H11)+(K11-J11)))))))))))))))))</f>
        <v>0</v>
      </c>
      <c r="M11" s="101"/>
      <c r="N11" s="115"/>
      <c r="O11" s="123">
        <f t="shared" ref="O11:O23" si="1">N11+L11</f>
        <v>0</v>
      </c>
      <c r="P11" s="21"/>
    </row>
    <row r="12" spans="1:20" ht="20.100000000000001" customHeight="1" thickBot="1" x14ac:dyDescent="0.3">
      <c r="A12" s="233"/>
      <c r="B12" s="63" t="s">
        <v>7</v>
      </c>
      <c r="C12" s="85">
        <v>43742</v>
      </c>
      <c r="D12" s="77"/>
      <c r="E12" s="41"/>
      <c r="F12" s="41"/>
      <c r="G12" s="41"/>
      <c r="H12" s="41"/>
      <c r="I12" s="41"/>
      <c r="J12" s="41"/>
      <c r="K12" s="41"/>
      <c r="L12" s="109">
        <f t="shared" si="0"/>
        <v>0</v>
      </c>
      <c r="M12" s="101"/>
      <c r="N12" s="115"/>
      <c r="O12" s="123">
        <f t="shared" si="1"/>
        <v>0</v>
      </c>
      <c r="P12" s="22" t="s">
        <v>19</v>
      </c>
      <c r="R12" s="2"/>
    </row>
    <row r="13" spans="1:20" ht="20.100000000000001" customHeight="1" thickBot="1" x14ac:dyDescent="0.3">
      <c r="A13" s="234"/>
      <c r="B13" s="71" t="s">
        <v>8</v>
      </c>
      <c r="C13" s="86">
        <v>43743</v>
      </c>
      <c r="D13" s="78"/>
      <c r="E13" s="72"/>
      <c r="F13" s="72"/>
      <c r="G13" s="72"/>
      <c r="H13" s="72"/>
      <c r="I13" s="72"/>
      <c r="J13" s="72"/>
      <c r="K13" s="96"/>
      <c r="L13" s="110">
        <f t="shared" si="0"/>
        <v>0</v>
      </c>
      <c r="M13" s="143"/>
      <c r="N13" s="144"/>
      <c r="O13" s="124">
        <f t="shared" si="1"/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43744</v>
      </c>
      <c r="D14" s="79"/>
      <c r="E14" s="51"/>
      <c r="F14" s="51"/>
      <c r="G14" s="51"/>
      <c r="H14" s="52"/>
      <c r="I14" s="52"/>
      <c r="J14" s="52"/>
      <c r="K14" s="97"/>
      <c r="L14" s="111">
        <f t="shared" si="0"/>
        <v>0</v>
      </c>
      <c r="M14" s="103"/>
      <c r="N14" s="117"/>
      <c r="O14" s="125">
        <f t="shared" si="1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43745</v>
      </c>
      <c r="D15" s="80"/>
      <c r="E15" s="24"/>
      <c r="F15" s="24"/>
      <c r="G15" s="24"/>
      <c r="H15" s="23"/>
      <c r="I15" s="23"/>
      <c r="J15" s="23"/>
      <c r="K15" s="98"/>
      <c r="L15" s="112">
        <f t="shared" si="0"/>
        <v>0</v>
      </c>
      <c r="M15" s="104"/>
      <c r="N15" s="118"/>
      <c r="O15" s="126">
        <f t="shared" si="1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43746</v>
      </c>
      <c r="D16" s="80"/>
      <c r="E16" s="24"/>
      <c r="F16" s="24"/>
      <c r="G16" s="24"/>
      <c r="H16" s="23"/>
      <c r="I16" s="23"/>
      <c r="J16" s="23"/>
      <c r="K16" s="98"/>
      <c r="L16" s="112">
        <f t="shared" si="0"/>
        <v>0</v>
      </c>
      <c r="M16" s="104"/>
      <c r="N16" s="118"/>
      <c r="O16" s="126">
        <f t="shared" si="1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43747</v>
      </c>
      <c r="D17" s="80"/>
      <c r="E17" s="24"/>
      <c r="F17" s="24"/>
      <c r="G17" s="24"/>
      <c r="H17" s="23"/>
      <c r="I17" s="23"/>
      <c r="J17" s="23"/>
      <c r="K17" s="98"/>
      <c r="L17" s="112">
        <f t="shared" si="0"/>
        <v>0</v>
      </c>
      <c r="M17" s="104"/>
      <c r="N17" s="118"/>
      <c r="O17" s="126">
        <f t="shared" si="1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43748</v>
      </c>
      <c r="D18" s="80"/>
      <c r="E18" s="24"/>
      <c r="F18" s="24"/>
      <c r="G18" s="24"/>
      <c r="H18" s="23"/>
      <c r="I18" s="23"/>
      <c r="J18" s="23"/>
      <c r="K18" s="98"/>
      <c r="L18" s="112">
        <f t="shared" si="0"/>
        <v>0</v>
      </c>
      <c r="M18" s="104"/>
      <c r="N18" s="118"/>
      <c r="O18" s="126">
        <f t="shared" si="1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43749</v>
      </c>
      <c r="D19" s="80"/>
      <c r="E19" s="24"/>
      <c r="F19" s="24"/>
      <c r="G19" s="24"/>
      <c r="H19" s="23"/>
      <c r="I19" s="23"/>
      <c r="J19" s="23"/>
      <c r="K19" s="98"/>
      <c r="L19" s="112">
        <f t="shared" si="0"/>
        <v>0</v>
      </c>
      <c r="M19" s="104"/>
      <c r="N19" s="118"/>
      <c r="O19" s="126">
        <f t="shared" si="1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43750</v>
      </c>
      <c r="D20" s="81"/>
      <c r="E20" s="57"/>
      <c r="F20" s="57"/>
      <c r="G20" s="57"/>
      <c r="H20" s="58"/>
      <c r="I20" s="58"/>
      <c r="J20" s="58"/>
      <c r="K20" s="99"/>
      <c r="L20" s="113">
        <f t="shared" si="0"/>
        <v>0</v>
      </c>
      <c r="M20" s="105"/>
      <c r="N20" s="119"/>
      <c r="O20" s="127">
        <f t="shared" si="1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x14ac:dyDescent="0.25">
      <c r="A21" s="232" t="s">
        <v>21</v>
      </c>
      <c r="B21" s="60" t="s">
        <v>2</v>
      </c>
      <c r="C21" s="90">
        <v>43751</v>
      </c>
      <c r="D21" s="82"/>
      <c r="E21" s="61"/>
      <c r="F21" s="61"/>
      <c r="G21" s="61"/>
      <c r="H21" s="48"/>
      <c r="I21" s="48"/>
      <c r="J21" s="48"/>
      <c r="K21" s="132"/>
      <c r="L21" s="114">
        <f t="shared" si="0"/>
        <v>0</v>
      </c>
      <c r="M21" s="160"/>
      <c r="N21" s="120"/>
      <c r="O21" s="128">
        <f t="shared" si="1"/>
        <v>0</v>
      </c>
      <c r="P21" s="25"/>
      <c r="R21" s="2"/>
    </row>
    <row r="22" spans="1:20" ht="20.100000000000001" customHeight="1" x14ac:dyDescent="0.25">
      <c r="A22" s="233"/>
      <c r="B22" s="63" t="s">
        <v>3</v>
      </c>
      <c r="C22" s="85">
        <v>43752</v>
      </c>
      <c r="D22" s="77"/>
      <c r="E22" s="41"/>
      <c r="F22" s="41"/>
      <c r="G22" s="41"/>
      <c r="H22" s="41"/>
      <c r="I22" s="41"/>
      <c r="J22" s="41"/>
      <c r="K22" s="95"/>
      <c r="L22" s="109">
        <f t="shared" si="0"/>
        <v>0</v>
      </c>
      <c r="M22" s="101"/>
      <c r="N22" s="115"/>
      <c r="O22" s="123">
        <f t="shared" si="1"/>
        <v>0</v>
      </c>
      <c r="P22" s="21"/>
      <c r="R22" s="2"/>
    </row>
    <row r="23" spans="1:20" ht="20.100000000000001" customHeight="1" thickBot="1" x14ac:dyDescent="0.3">
      <c r="A23" s="233"/>
      <c r="B23" s="139" t="s">
        <v>4</v>
      </c>
      <c r="C23" s="140">
        <v>43753</v>
      </c>
      <c r="D23" s="78"/>
      <c r="E23" s="72"/>
      <c r="F23" s="72"/>
      <c r="G23" s="72"/>
      <c r="H23" s="72"/>
      <c r="I23" s="72"/>
      <c r="J23" s="72"/>
      <c r="K23" s="96"/>
      <c r="L23" s="110">
        <f t="shared" si="0"/>
        <v>0</v>
      </c>
      <c r="M23" s="143"/>
      <c r="N23" s="144"/>
      <c r="O23" s="124">
        <f t="shared" si="1"/>
        <v>0</v>
      </c>
      <c r="P23" s="21"/>
      <c r="R23" s="2"/>
    </row>
    <row r="24" spans="1:20" ht="20.100000000000001" customHeight="1" x14ac:dyDescent="0.25">
      <c r="A24" s="233"/>
      <c r="B24" s="66" t="s">
        <v>5</v>
      </c>
      <c r="C24" s="83">
        <v>43754</v>
      </c>
      <c r="D24" s="267" t="s">
        <v>122</v>
      </c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8"/>
      <c r="P24" s="21"/>
      <c r="R24" s="2"/>
    </row>
    <row r="25" spans="1:20" ht="20.100000000000001" customHeight="1" x14ac:dyDescent="0.25">
      <c r="A25" s="233"/>
      <c r="B25" s="69" t="s">
        <v>6</v>
      </c>
      <c r="C25" s="84">
        <v>43755</v>
      </c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70"/>
      <c r="P25" s="230" t="s">
        <v>107</v>
      </c>
      <c r="R25" s="2"/>
    </row>
    <row r="26" spans="1:20" ht="20.100000000000001" customHeight="1" thickBot="1" x14ac:dyDescent="0.3">
      <c r="A26" s="233"/>
      <c r="B26" s="69" t="s">
        <v>7</v>
      </c>
      <c r="C26" s="84">
        <v>43756</v>
      </c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70"/>
      <c r="P26" s="231"/>
      <c r="R26" s="2"/>
    </row>
    <row r="27" spans="1:20" ht="20.100000000000001" customHeight="1" thickBot="1" x14ac:dyDescent="0.3">
      <c r="A27" s="234"/>
      <c r="B27" s="65" t="s">
        <v>8</v>
      </c>
      <c r="C27" s="91">
        <v>43757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  <c r="P27" s="40">
        <f>SUM(O9:O23)</f>
        <v>0</v>
      </c>
      <c r="Q27" s="28">
        <f>P27*24</f>
        <v>0</v>
      </c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28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25</v>
      </c>
      <c r="S29" s="27"/>
      <c r="T29" s="27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8" t="s">
        <v>27</v>
      </c>
      <c r="S30" s="27"/>
      <c r="T30" s="27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7"/>
      <c r="T31" s="27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thickBot="1" x14ac:dyDescent="0.3">
      <c r="A33" s="39" t="s">
        <v>82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 t="s">
        <v>29</v>
      </c>
      <c r="O33" s="18"/>
      <c r="S33" s="27"/>
      <c r="T33" s="27"/>
    </row>
    <row r="34" spans="1:20" ht="20.100000000000001" customHeight="1" thickBot="1" x14ac:dyDescent="0.3">
      <c r="A34" s="37" t="s">
        <v>135</v>
      </c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3" t="s">
        <v>30</v>
      </c>
      <c r="Q34" s="44"/>
      <c r="S34" s="27"/>
      <c r="T34" s="27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7"/>
      <c r="T35" s="27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7"/>
      <c r="T36" s="27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7"/>
      <c r="T37" s="27"/>
    </row>
    <row r="38" spans="1:20" x14ac:dyDescent="0.25">
      <c r="C38" s="36" t="s">
        <v>136</v>
      </c>
      <c r="S38" s="27"/>
      <c r="T38" s="27"/>
    </row>
    <row r="39" spans="1:20" x14ac:dyDescent="0.25">
      <c r="S39" s="27"/>
      <c r="T39" s="27"/>
    </row>
  </sheetData>
  <sheetProtection algorithmName="SHA-512" hashValue="HRpz4qxZV6sWmupv/Or2wUQbit1C3np2aHeSRPyu449KxkfQ0h5QqqUe10uny9MdUBjWwEHk5YuSmvU7XeYPTA==" saltValue="ZFMC/5Unt1Nlf7G0+VrY1A==" spinCount="100000" sheet="1" objects="1" scenarios="1"/>
  <mergeCells count="7">
    <mergeCell ref="B1:Q1"/>
    <mergeCell ref="M5:N5"/>
    <mergeCell ref="A7:A13"/>
    <mergeCell ref="A14:A20"/>
    <mergeCell ref="A21:A27"/>
    <mergeCell ref="D24:O27"/>
    <mergeCell ref="P25:P26"/>
  </mergeCells>
  <conditionalFormatting sqref="F14">
    <cfRule type="expression" dxfId="1583" priority="69">
      <formula>AND(($F14-$E14)&lt;TIME(0,30,0),$G14&lt;&gt;"")</formula>
    </cfRule>
  </conditionalFormatting>
  <conditionalFormatting sqref="F15">
    <cfRule type="expression" dxfId="1582" priority="68">
      <formula>AND(($F15-$E15)&lt;TIME(0,30,0),$G15&lt;&gt;"")</formula>
    </cfRule>
  </conditionalFormatting>
  <conditionalFormatting sqref="F16">
    <cfRule type="expression" dxfId="1581" priority="67">
      <formula>AND(($F16-$E16)&lt;TIME(0,30,0),$G16&lt;&gt;"")</formula>
    </cfRule>
  </conditionalFormatting>
  <conditionalFormatting sqref="F17">
    <cfRule type="expression" dxfId="1580" priority="66">
      <formula>AND(($F17-$E17)&lt;TIME(0,30,0),$G17&lt;&gt;"")</formula>
    </cfRule>
  </conditionalFormatting>
  <conditionalFormatting sqref="F18">
    <cfRule type="expression" dxfId="1579" priority="65">
      <formula>AND(($F18-$E18)&lt;TIME(0,30,0),$G18&lt;&gt;"")</formula>
    </cfRule>
  </conditionalFormatting>
  <conditionalFormatting sqref="F19">
    <cfRule type="expression" dxfId="1578" priority="64">
      <formula>AND(($F19-$E19)&lt;TIME(0,30,0),$G19&lt;&gt;"")</formula>
    </cfRule>
  </conditionalFormatting>
  <conditionalFormatting sqref="F20">
    <cfRule type="expression" dxfId="1577" priority="63">
      <formula>AND(($F20-$E20)&lt;TIME(0,30,0),$G20&lt;&gt;"")</formula>
    </cfRule>
  </conditionalFormatting>
  <conditionalFormatting sqref="F14:F20">
    <cfRule type="expression" dxfId="1576" priority="62">
      <formula>AND(($F14-$E14)&lt;TIME(0,30,0),$G14&lt;&gt;"")</formula>
    </cfRule>
  </conditionalFormatting>
  <conditionalFormatting sqref="F21">
    <cfRule type="expression" dxfId="1308" priority="61">
      <formula>AND(($F21-$E21)&lt;TIME(0,30,0),$G21&lt;&gt;"")</formula>
    </cfRule>
  </conditionalFormatting>
  <conditionalFormatting sqref="F21:F22">
    <cfRule type="expression" dxfId="1307" priority="60">
      <formula>AND(($F21-$E21)&lt;TIME(0,30,0),$G21&lt;&gt;"")</formula>
    </cfRule>
  </conditionalFormatting>
  <conditionalFormatting sqref="F22">
    <cfRule type="expression" dxfId="1306" priority="59">
      <formula>AND(($F22-$E22)&lt;TIME(0,30,0),$G22&lt;&gt;"")</formula>
    </cfRule>
  </conditionalFormatting>
  <conditionalFormatting sqref="F21">
    <cfRule type="expression" dxfId="1305" priority="58">
      <formula>AND(($F21-$E21)&lt;TIME(0,30,0),$G21&lt;&gt;"")</formula>
    </cfRule>
  </conditionalFormatting>
  <conditionalFormatting sqref="F23">
    <cfRule type="expression" dxfId="1304" priority="57">
      <formula>AND(($F23-$E23)&lt;TIME(0,30,0),$G23&lt;&gt;"")</formula>
    </cfRule>
  </conditionalFormatting>
  <conditionalFormatting sqref="F23">
    <cfRule type="expression" dxfId="1303" priority="56">
      <formula>AND(($F23-$E23)&lt;TIME(0,30,0),$G23&lt;&gt;"")</formula>
    </cfRule>
  </conditionalFormatting>
  <conditionalFormatting sqref="F9">
    <cfRule type="expression" dxfId="1226" priority="55">
      <formula>AND(($F9-$E9)&lt;TIME(0,30,0),$G9&lt;&gt;"")</formula>
    </cfRule>
  </conditionalFormatting>
  <conditionalFormatting sqref="F9:F11">
    <cfRule type="expression" dxfId="1225" priority="54">
      <formula>AND(($F9-$E9)&lt;TIME(0,30,0),$G9&lt;&gt;"")</formula>
    </cfRule>
  </conditionalFormatting>
  <conditionalFormatting sqref="F10">
    <cfRule type="expression" dxfId="1224" priority="53">
      <formula>AND(($F10-$E10)&lt;TIME(0,30,0),$G10&lt;&gt;"")</formula>
    </cfRule>
  </conditionalFormatting>
  <conditionalFormatting sqref="F9">
    <cfRule type="expression" dxfId="1222" priority="51">
      <formula>AND(($F9-$E9)&lt;TIME(0,30,0),$G9&lt;&gt;"")</formula>
    </cfRule>
  </conditionalFormatting>
  <conditionalFormatting sqref="F13">
    <cfRule type="expression" dxfId="1221" priority="50">
      <formula>AND(($F13-$E13)&lt;TIME(0,30,0),$G13&lt;&gt;"")</formula>
    </cfRule>
  </conditionalFormatting>
  <conditionalFormatting sqref="F13">
    <cfRule type="expression" dxfId="1220" priority="49">
      <formula>AND(($F13-$E13)&lt;TIME(0,30,0),$G13&lt;&gt;"")</formula>
    </cfRule>
  </conditionalFormatting>
  <conditionalFormatting sqref="H9:H10">
    <cfRule type="expression" dxfId="1109" priority="48">
      <formula>AND(($H9-$G9)&lt;TIME(0,30,0),$I9&lt;&gt;"")</formula>
    </cfRule>
  </conditionalFormatting>
  <conditionalFormatting sqref="H9:H10">
    <cfRule type="expression" dxfId="1108" priority="47">
      <formula>AND(($H9-$G9)&lt;TIME(0,30,0),$I9&lt;&gt;"")</formula>
    </cfRule>
  </conditionalFormatting>
  <conditionalFormatting sqref="H9:H10">
    <cfRule type="expression" dxfId="1107" priority="46">
      <formula>AND(($H9-$G9)&lt;TIME(0,30,0),$I9&lt;&gt;"")</formula>
    </cfRule>
  </conditionalFormatting>
  <conditionalFormatting sqref="J9:J10">
    <cfRule type="expression" dxfId="1106" priority="45">
      <formula>AND(($J9-$I9)&lt;TIME(0,30,0),$K9&lt;&gt;"")</formula>
    </cfRule>
  </conditionalFormatting>
  <conditionalFormatting sqref="J9:J10">
    <cfRule type="expression" dxfId="1105" priority="44">
      <formula>AND(($J9-$I9)&lt;TIME(0,30,0),$K9&lt;&gt;"")</formula>
    </cfRule>
  </conditionalFormatting>
  <conditionalFormatting sqref="H21:H22">
    <cfRule type="expression" dxfId="1104" priority="43">
      <formula>AND(($H21-$G21)&lt;TIME(0,30,0),$I21&lt;&gt;"")</formula>
    </cfRule>
  </conditionalFormatting>
  <conditionalFormatting sqref="H21:H22">
    <cfRule type="expression" dxfId="1103" priority="42">
      <formula>AND(($H21-$G21)&lt;TIME(0,30,0),$I21&lt;&gt;"")</formula>
    </cfRule>
  </conditionalFormatting>
  <conditionalFormatting sqref="H21:H22">
    <cfRule type="expression" dxfId="1102" priority="41">
      <formula>AND(($H21-$G21)&lt;TIME(0,30,0),$I21&lt;&gt;"")</formula>
    </cfRule>
  </conditionalFormatting>
  <conditionalFormatting sqref="J21:J22">
    <cfRule type="expression" dxfId="1101" priority="40">
      <formula>AND(($J21-$I21)&lt;TIME(0,30,0),$K21&lt;&gt;"")</formula>
    </cfRule>
  </conditionalFormatting>
  <conditionalFormatting sqref="J21:J22">
    <cfRule type="expression" dxfId="1100" priority="39">
      <formula>AND(($J21-$I21)&lt;TIME(0,30,0),$K21&lt;&gt;"")</formula>
    </cfRule>
  </conditionalFormatting>
  <conditionalFormatting sqref="H14">
    <cfRule type="expression" dxfId="717" priority="38">
      <formula>AND(($H14-$G14)&lt;TIME(0,30,0),$I14&lt;&gt;"")</formula>
    </cfRule>
  </conditionalFormatting>
  <conditionalFormatting sqref="J14">
    <cfRule type="expression" dxfId="716" priority="37">
      <formula>AND(($J14-$I14)&lt;TIME(0,30,0),$K14&lt;&gt;"")</formula>
    </cfRule>
  </conditionalFormatting>
  <conditionalFormatting sqref="H14">
    <cfRule type="expression" dxfId="715" priority="36">
      <formula>AND(($H14-$G14)&lt;TIME(0,30,0),$I14&lt;&gt;"")</formula>
    </cfRule>
  </conditionalFormatting>
  <conditionalFormatting sqref="H14">
    <cfRule type="expression" dxfId="714" priority="35">
      <formula>AND(($H14-$G14)&lt;TIME(0,30,0),$I14&lt;&gt;"")</formula>
    </cfRule>
  </conditionalFormatting>
  <conditionalFormatting sqref="J14">
    <cfRule type="expression" dxfId="713" priority="34">
      <formula>AND(($J14-$I14)&lt;TIME(0,30,0),$K14&lt;&gt;"")</formula>
    </cfRule>
  </conditionalFormatting>
  <conditionalFormatting sqref="H15 H20">
    <cfRule type="expression" dxfId="712" priority="33">
      <formula>AND(($H15-$G15)&lt;TIME(0,30,0),$I15&lt;&gt;"")</formula>
    </cfRule>
  </conditionalFormatting>
  <conditionalFormatting sqref="H15 H20">
    <cfRule type="expression" dxfId="711" priority="32">
      <formula>AND(($H15-$G15)&lt;TIME(0,30,0),$I15&lt;&gt;"")</formula>
    </cfRule>
  </conditionalFormatting>
  <conditionalFormatting sqref="H15 H20">
    <cfRule type="expression" dxfId="710" priority="31">
      <formula>AND(($H15-$G15)&lt;TIME(0,30,0),$I15&lt;&gt;"")</formula>
    </cfRule>
  </conditionalFormatting>
  <conditionalFormatting sqref="J15">
    <cfRule type="expression" dxfId="709" priority="30">
      <formula>AND(($J15-$I15)&lt;TIME(0,30,0),$K15&lt;&gt;"")</formula>
    </cfRule>
  </conditionalFormatting>
  <conditionalFormatting sqref="J15">
    <cfRule type="expression" dxfId="708" priority="29">
      <formula>AND(($J15-$I15)&lt;TIME(0,30,0),$K15&lt;&gt;"")</formula>
    </cfRule>
  </conditionalFormatting>
  <conditionalFormatting sqref="J20">
    <cfRule type="expression" dxfId="707" priority="28">
      <formula>AND(($J20-$I20)&lt;TIME(0,30,0),$K20&lt;&gt;"")</formula>
    </cfRule>
  </conditionalFormatting>
  <conditionalFormatting sqref="J20">
    <cfRule type="expression" dxfId="706" priority="27">
      <formula>AND(($J20-$I20)&lt;TIME(0,30,0),$K20&lt;&gt;"")</formula>
    </cfRule>
  </conditionalFormatting>
  <conditionalFormatting sqref="H16:H19">
    <cfRule type="expression" dxfId="705" priority="26">
      <formula>AND(($H16-$G16)&lt;TIME(0,30,0),$I16&lt;&gt;"")</formula>
    </cfRule>
  </conditionalFormatting>
  <conditionalFormatting sqref="H16:H19">
    <cfRule type="expression" dxfId="704" priority="25">
      <formula>AND(($H16-$G16)&lt;TIME(0,30,0),$I16&lt;&gt;"")</formula>
    </cfRule>
  </conditionalFormatting>
  <conditionalFormatting sqref="H16:H19">
    <cfRule type="expression" dxfId="703" priority="24">
      <formula>AND(($H16-$G16)&lt;TIME(0,30,0),$I16&lt;&gt;"")</formula>
    </cfRule>
  </conditionalFormatting>
  <conditionalFormatting sqref="J16:J19">
    <cfRule type="expression" dxfId="702" priority="23">
      <formula>AND(($J16-$I16)&lt;TIME(0,30,0),$K16&lt;&gt;"")</formula>
    </cfRule>
  </conditionalFormatting>
  <conditionalFormatting sqref="J16:J19">
    <cfRule type="expression" dxfId="701" priority="22">
      <formula>AND(($J16-$I16)&lt;TIME(0,30,0),$K16&lt;&gt;"")</formula>
    </cfRule>
  </conditionalFormatting>
  <conditionalFormatting sqref="H11">
    <cfRule type="expression" dxfId="538" priority="21">
      <formula>AND(($H11-$G11)&lt;TIME(0,30,0),$I11&lt;&gt;"")</formula>
    </cfRule>
  </conditionalFormatting>
  <conditionalFormatting sqref="H11">
    <cfRule type="expression" dxfId="537" priority="20">
      <formula>AND(($H11-$G11)&lt;TIME(0,30,0),$I11&lt;&gt;"")</formula>
    </cfRule>
  </conditionalFormatting>
  <conditionalFormatting sqref="H11">
    <cfRule type="expression" dxfId="536" priority="19">
      <formula>AND(($H11-$G11)&lt;TIME(0,30,0),$I11&lt;&gt;"")</formula>
    </cfRule>
  </conditionalFormatting>
  <conditionalFormatting sqref="J11">
    <cfRule type="expression" dxfId="535" priority="18">
      <formula>AND(($J11-$I11)&lt;TIME(0,30,0),$K11&lt;&gt;"")</formula>
    </cfRule>
  </conditionalFormatting>
  <conditionalFormatting sqref="J11">
    <cfRule type="expression" dxfId="534" priority="17">
      <formula>AND(($J11-$I11)&lt;TIME(0,30,0),$K11&lt;&gt;"")</formula>
    </cfRule>
  </conditionalFormatting>
  <conditionalFormatting sqref="H23">
    <cfRule type="expression" dxfId="288" priority="16">
      <formula>AND(($H23-$G23)&lt;TIME(0,30,0),$I23&lt;&gt;"")</formula>
    </cfRule>
  </conditionalFormatting>
  <conditionalFormatting sqref="H23">
    <cfRule type="expression" dxfId="287" priority="15">
      <formula>AND(($H23-$G23)&lt;TIME(0,30,0),$I23&lt;&gt;"")</formula>
    </cfRule>
  </conditionalFormatting>
  <conditionalFormatting sqref="H23">
    <cfRule type="expression" dxfId="286" priority="14">
      <formula>AND(($H23-$G23)&lt;TIME(0,30,0),$I23&lt;&gt;"")</formula>
    </cfRule>
  </conditionalFormatting>
  <conditionalFormatting sqref="J23">
    <cfRule type="expression" dxfId="285" priority="13">
      <formula>AND(($J23-$I23)&lt;TIME(0,30,0),$K23&lt;&gt;"")</formula>
    </cfRule>
  </conditionalFormatting>
  <conditionalFormatting sqref="J23">
    <cfRule type="expression" dxfId="284" priority="12">
      <formula>AND(($J23-$I23)&lt;TIME(0,30,0),$K23&lt;&gt;"")</formula>
    </cfRule>
  </conditionalFormatting>
  <conditionalFormatting sqref="H13">
    <cfRule type="expression" dxfId="283" priority="11">
      <formula>AND(($H13-$G13)&lt;TIME(0,30,0),$I13&lt;&gt;"")</formula>
    </cfRule>
  </conditionalFormatting>
  <conditionalFormatting sqref="H13">
    <cfRule type="expression" dxfId="282" priority="10">
      <formula>AND(($H13-$G13)&lt;TIME(0,30,0),$I13&lt;&gt;"")</formula>
    </cfRule>
  </conditionalFormatting>
  <conditionalFormatting sqref="H13">
    <cfRule type="expression" dxfId="281" priority="9">
      <formula>AND(($H13-$G13)&lt;TIME(0,30,0),$I13&lt;&gt;"")</formula>
    </cfRule>
  </conditionalFormatting>
  <conditionalFormatting sqref="J13">
    <cfRule type="expression" dxfId="280" priority="8">
      <formula>AND(($J13-$I13)&lt;TIME(0,30,0),$K13&lt;&gt;"")</formula>
    </cfRule>
  </conditionalFormatting>
  <conditionalFormatting sqref="J13">
    <cfRule type="expression" dxfId="279" priority="7">
      <formula>AND(($J13-$I13)&lt;TIME(0,30,0),$K13&lt;&gt;"")</formula>
    </cfRule>
  </conditionalFormatting>
  <conditionalFormatting sqref="J12">
    <cfRule type="expression" dxfId="186" priority="6">
      <formula>AND(($F12-$E12)&lt;TIME(0,30,0),$G12&lt;&gt;"")</formula>
    </cfRule>
  </conditionalFormatting>
  <conditionalFormatting sqref="J12">
    <cfRule type="expression" dxfId="185" priority="5">
      <formula>AND(($F12-$E12)&lt;TIME(0,30,0),$G12&lt;&gt;"")</formula>
    </cfRule>
  </conditionalFormatting>
  <conditionalFormatting sqref="F12">
    <cfRule type="expression" dxfId="184" priority="4">
      <formula>AND(($F12-$E12)&lt;TIME(0,30,0),$G12&lt;&gt;"")</formula>
    </cfRule>
  </conditionalFormatting>
  <conditionalFormatting sqref="H12">
    <cfRule type="expression" dxfId="183" priority="3">
      <formula>AND(($H12-$G12)&lt;TIME(0,30,0),$I12&lt;&gt;"")</formula>
    </cfRule>
  </conditionalFormatting>
  <conditionalFormatting sqref="H12">
    <cfRule type="expression" dxfId="182" priority="2">
      <formula>AND(($H12-$G12)&lt;TIME(0,30,0),$I12&lt;&gt;"")</formula>
    </cfRule>
  </conditionalFormatting>
  <conditionalFormatting sqref="H12">
    <cfRule type="expression" dxfId="181" priority="1">
      <formula>AND(($H12-$G12)&lt;TIME(0,30,0),$I12&lt;&gt;"")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83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x14ac:dyDescent="0.25">
      <c r="A7" s="232" t="s">
        <v>21</v>
      </c>
      <c r="B7" s="66" t="s">
        <v>2</v>
      </c>
      <c r="C7" s="83">
        <v>43751</v>
      </c>
      <c r="D7" s="75" t="str">
        <f>IF(ISBLANK('10-31-2019'!D21), "", '10-31-2019'!D21)</f>
        <v/>
      </c>
      <c r="E7" s="67" t="str">
        <f>IF(ISBLANK('10-31-2019'!E21), "", '10-31-2019'!E21)</f>
        <v/>
      </c>
      <c r="F7" s="67" t="str">
        <f>IF(ISBLANK('10-31-2019'!F21), "", '10-31-2019'!F21)</f>
        <v/>
      </c>
      <c r="G7" s="67" t="str">
        <f>IF(ISBLANK('10-31-2019'!G21), "", '10-31-2019'!G21)</f>
        <v/>
      </c>
      <c r="H7" s="67" t="str">
        <f>IF(ISBLANK('10-31-2019'!H21), "", '10-31-2019'!H21)</f>
        <v/>
      </c>
      <c r="I7" s="67" t="str">
        <f>IF(ISBLANK('10-31-2019'!I21), "", '10-31-2019'!I21)</f>
        <v/>
      </c>
      <c r="J7" s="67" t="str">
        <f>IF(ISBLANK('10-31-2019'!J21), "", '10-31-2019'!J21)</f>
        <v/>
      </c>
      <c r="K7" s="93" t="str">
        <f>IF(ISBLANK('10-31-2019'!K21), "", '10-31-2019'!K21)</f>
        <v/>
      </c>
      <c r="L7" s="121">
        <f>'10-31-2019'!L21</f>
        <v>0</v>
      </c>
      <c r="M7" s="75" t="str">
        <f>IF(ISBLANK('10-31-2019'!M21), "", '10-31-2019'!M21)</f>
        <v/>
      </c>
      <c r="N7" s="164" t="str">
        <f>IF(ISBLANK('10-31-2019'!N21), "", '10-31-2019'!N21)</f>
        <v/>
      </c>
      <c r="O7" s="121">
        <f>'10-31-2019'!O21</f>
        <v>0</v>
      </c>
      <c r="P7" s="20"/>
    </row>
    <row r="8" spans="1:20" ht="20.100000000000001" customHeight="1" x14ac:dyDescent="0.25">
      <c r="A8" s="233"/>
      <c r="B8" s="69" t="s">
        <v>3</v>
      </c>
      <c r="C8" s="84">
        <v>43752</v>
      </c>
      <c r="D8" s="76" t="str">
        <f>IF(ISBLANK('10-31-2019'!D22), "", '10-31-2019'!D22)</f>
        <v/>
      </c>
      <c r="E8" s="45" t="str">
        <f>IF(ISBLANK('10-31-2019'!E22), "", '10-31-2019'!E22)</f>
        <v/>
      </c>
      <c r="F8" s="45" t="str">
        <f>IF(ISBLANK('10-31-2019'!F22), "", '10-31-2019'!F22)</f>
        <v/>
      </c>
      <c r="G8" s="45" t="str">
        <f>IF(ISBLANK('10-31-2019'!G22), "", '10-31-2019'!G22)</f>
        <v/>
      </c>
      <c r="H8" s="45" t="str">
        <f>IF(ISBLANK('10-31-2019'!H22), "", '10-31-2019'!H22)</f>
        <v/>
      </c>
      <c r="I8" s="45" t="str">
        <f>IF(ISBLANK('10-31-2019'!I22), "", '10-31-2019'!I22)</f>
        <v/>
      </c>
      <c r="J8" s="45" t="str">
        <f>IF(ISBLANK('10-31-2019'!J22), "", '10-31-2019'!J22)</f>
        <v/>
      </c>
      <c r="K8" s="94" t="str">
        <f>IF(ISBLANK('10-31-2019'!K22), "", '10-31-2019'!K22)</f>
        <v/>
      </c>
      <c r="L8" s="122">
        <f>'10-31-2019'!L22</f>
        <v>0</v>
      </c>
      <c r="M8" s="76" t="str">
        <f>IF(ISBLANK('10-31-2019'!M22), "", '10-31-2019'!M22)</f>
        <v/>
      </c>
      <c r="N8" s="165" t="str">
        <f>IF(ISBLANK('10-31-2019'!N22), "", '10-31-2019'!N22)</f>
        <v/>
      </c>
      <c r="O8" s="122">
        <f>'10-31-2019'!O22</f>
        <v>0</v>
      </c>
      <c r="P8" s="21"/>
    </row>
    <row r="9" spans="1:20" ht="20.100000000000001" customHeight="1" thickBot="1" x14ac:dyDescent="0.3">
      <c r="A9" s="233"/>
      <c r="B9" s="65" t="s">
        <v>4</v>
      </c>
      <c r="C9" s="91">
        <v>43753</v>
      </c>
      <c r="D9" s="154" t="str">
        <f>IF(ISBLANK('10-31-2019'!D23), "", '10-31-2019'!D23)</f>
        <v/>
      </c>
      <c r="E9" s="155" t="str">
        <f>IF(ISBLANK('10-31-2019'!E23), "", '10-31-2019'!E23)</f>
        <v/>
      </c>
      <c r="F9" s="155" t="str">
        <f>IF(ISBLANK('10-31-2019'!F23), "", '10-31-2019'!F23)</f>
        <v/>
      </c>
      <c r="G9" s="155" t="str">
        <f>IF(ISBLANK('10-31-2019'!G23), "", '10-31-2019'!G23)</f>
        <v/>
      </c>
      <c r="H9" s="155" t="str">
        <f>IF(ISBLANK('10-31-2019'!H23), "", '10-31-2019'!H23)</f>
        <v/>
      </c>
      <c r="I9" s="155" t="str">
        <f>IF(ISBLANK('10-31-2019'!I23), "", '10-31-2019'!I23)</f>
        <v/>
      </c>
      <c r="J9" s="155" t="str">
        <f>IF(ISBLANK('10-31-2019'!J23), "", '10-31-2019'!J23)</f>
        <v/>
      </c>
      <c r="K9" s="157" t="str">
        <f>IF(ISBLANK('10-31-2019'!K23), "", '10-31-2019'!K23)</f>
        <v/>
      </c>
      <c r="L9" s="138">
        <f>'10-31-2019'!L23</f>
        <v>0</v>
      </c>
      <c r="M9" s="154" t="str">
        <f>IF(ISBLANK('10-31-2019'!M23), "", '10-31-2019'!M23)</f>
        <v/>
      </c>
      <c r="N9" s="166" t="str">
        <f>IF(ISBLANK('10-31-2019'!N23), "", '10-31-2019'!N23)</f>
        <v/>
      </c>
      <c r="O9" s="138">
        <f>'10-31-2019'!O23</f>
        <v>0</v>
      </c>
      <c r="P9" s="21"/>
    </row>
    <row r="10" spans="1:20" ht="20.100000000000001" customHeight="1" x14ac:dyDescent="0.25">
      <c r="A10" s="233"/>
      <c r="B10" s="129" t="s">
        <v>5</v>
      </c>
      <c r="C10" s="130">
        <v>43754</v>
      </c>
      <c r="D10" s="82"/>
      <c r="E10" s="61"/>
      <c r="F10" s="61"/>
      <c r="G10" s="61"/>
      <c r="H10" s="48"/>
      <c r="I10" s="48"/>
      <c r="J10" s="48"/>
      <c r="K10" s="132"/>
      <c r="L10" s="133">
        <f>IF(AND(ISBLANK(K10),ISBLANK(I10),ISBLANK(G10)),(E10-D10),
IF(AND(ISBLANK(K10),ISBLANK(I10),((F10-E10)&lt;TIME(0,30,0))),(G10-D10),
IF(ISBLANK(I10),((E10-D10)+(G10-F10)),
IF(AND(ISBLANK(K10),((H10-G10)&lt;TIME(0,30,0)),((F10-E10)&lt;TIME(0,30,0))),(I10-D10),
IF(AND(ISBLANK(K10),((H10-G10)&lt;TIME(0,30,0))),((I10-F10)+(E10-D10)),
IF(AND(ISBLANK(K10),((F10-E10)&lt;TIME(0,30,0))),((I10-H10)+(G10-D10)),
IF(ISBLANK(J10),((I10-H10)+(E10-D10)+(G10-F10)),
IF(AND((J10-I10)&lt;TIME(0,30,0),(H10-G10)&lt;TIME(0,30,0),(F10-E10)&lt;TIME(0,30,0)),(K10-D10),
IF(AND((J10-I10)&lt;TIME(0,30,0),(H10-G10)&lt;TIME(0,30,0)),(K10-F10)+(E10-D10),
IF(AND((J10-I10)&lt;TIME(0,30,0),(F10-E10)&lt;TIME(0,30,0)),(K10-H10)+(G10-D10),
IF(AND((J10-I10)&lt;TIME(0,30,0)),(K10-H10)+(E10-D10)+(G10-F10),
IF(AND((H10-G10)&lt;TIME(0,30,0),(F10-E10)&lt;TIME(0,30,0)),(I10-D10)+(K10-J10),
IF(AND((J10-I10)&lt;TIME(0,30,0),(F10-E10)&lt;TIME(0,30,0)),(G10-D10)+(K10-H10),
IF(AND((H10-G10)&lt;TIME(0,30,0)),(K10-J10)+(I10-F10)+(E10-D10),
IF(AND((F10-E10)&lt;TIME(0,30,0)),(K10-J10)+(I10-H10)+(G10-D10),
((E10-D10)+(G10-F10)+(I10-H10)+(K10-J10)))))))))))))))))</f>
        <v>0</v>
      </c>
      <c r="M10" s="134"/>
      <c r="N10" s="135"/>
      <c r="O10" s="136">
        <f>N10+L10</f>
        <v>0</v>
      </c>
      <c r="P10" s="21"/>
    </row>
    <row r="11" spans="1:20" ht="20.100000000000001" customHeight="1" x14ac:dyDescent="0.25">
      <c r="A11" s="233"/>
      <c r="B11" s="63" t="s">
        <v>6</v>
      </c>
      <c r="C11" s="85">
        <v>43755</v>
      </c>
      <c r="D11" s="77"/>
      <c r="E11" s="41"/>
      <c r="F11" s="41"/>
      <c r="G11" s="41"/>
      <c r="H11" s="41"/>
      <c r="I11" s="41"/>
      <c r="J11" s="41"/>
      <c r="K11" s="95"/>
      <c r="L11" s="109">
        <f t="shared" ref="L11:L22" si="0">IF(AND(ISBLANK(K11),ISBLANK(I11),ISBLANK(G11)),(E11-D11),
IF(AND(ISBLANK(K11),ISBLANK(I11),((F11-E11)&lt;TIME(0,30,0))),(G11-D11),
IF(ISBLANK(I11),((E11-D11)+(G11-F11)),
IF(AND(ISBLANK(K11),((H11-G11)&lt;TIME(0,30,0)),((F11-E11)&lt;TIME(0,30,0))),(I11-D11),
IF(AND(ISBLANK(K11),((H11-G11)&lt;TIME(0,30,0))),((I11-F11)+(E11-D11)),
IF(AND(ISBLANK(K11),((F11-E11)&lt;TIME(0,30,0))),((I11-H11)+(G11-D11)),
IF(ISBLANK(J11),((I11-H11)+(E11-D11)+(G11-F11)),
IF(AND((J11-I11)&lt;TIME(0,30,0),(H11-G11)&lt;TIME(0,30,0),(F11-E11)&lt;TIME(0,30,0)),(K11-D11),
IF(AND((J11-I11)&lt;TIME(0,30,0),(H11-G11)&lt;TIME(0,30,0)),(K11-F11)+(E11-D11),
IF(AND((J11-I11)&lt;TIME(0,30,0),(F11-E11)&lt;TIME(0,30,0)),(K11-H11)+(G11-D11),
IF(AND((J11-I11)&lt;TIME(0,30,0)),(K11-H11)+(E11-D11)+(G11-F11),
IF(AND((H11-G11)&lt;TIME(0,30,0),(F11-E11)&lt;TIME(0,30,0)),(I11-D11)+(K11-J11),
IF(AND((J11-I11)&lt;TIME(0,30,0),(F11-E11)&lt;TIME(0,30,0)),(G11-D11)+(K11-H11),
IF(AND((H11-G11)&lt;TIME(0,30,0)),(K11-J11)+(I11-F11)+(E11-D11),
IF(AND((F11-E11)&lt;TIME(0,30,0)),(K11-J11)+(I11-H11)+(G11-D11),
((E11-D11)+(G11-F11)+(I11-H11)+(K11-J11)))))))))))))))))</f>
        <v>0</v>
      </c>
      <c r="M11" s="101"/>
      <c r="N11" s="115"/>
      <c r="O11" s="123">
        <f t="shared" ref="O11:O22" si="1">N11+L11</f>
        <v>0</v>
      </c>
      <c r="P11" s="21"/>
    </row>
    <row r="12" spans="1:20" ht="20.100000000000001" customHeight="1" thickBot="1" x14ac:dyDescent="0.3">
      <c r="A12" s="233"/>
      <c r="B12" s="63" t="s">
        <v>7</v>
      </c>
      <c r="C12" s="85">
        <v>43756</v>
      </c>
      <c r="D12" s="77"/>
      <c r="E12" s="41"/>
      <c r="F12" s="41"/>
      <c r="G12" s="41"/>
      <c r="H12" s="41"/>
      <c r="I12" s="41"/>
      <c r="J12" s="41"/>
      <c r="K12" s="95"/>
      <c r="L12" s="109">
        <f t="shared" si="0"/>
        <v>0</v>
      </c>
      <c r="M12" s="101"/>
      <c r="N12" s="115"/>
      <c r="O12" s="123">
        <f t="shared" si="1"/>
        <v>0</v>
      </c>
      <c r="P12" s="22" t="s">
        <v>19</v>
      </c>
      <c r="R12" s="2"/>
    </row>
    <row r="13" spans="1:20" ht="20.100000000000001" customHeight="1" thickBot="1" x14ac:dyDescent="0.3">
      <c r="A13" s="234"/>
      <c r="B13" s="71" t="s">
        <v>8</v>
      </c>
      <c r="C13" s="86">
        <v>43757</v>
      </c>
      <c r="D13" s="78"/>
      <c r="E13" s="72"/>
      <c r="F13" s="72"/>
      <c r="G13" s="72"/>
      <c r="H13" s="72"/>
      <c r="I13" s="72"/>
      <c r="J13" s="72"/>
      <c r="K13" s="96"/>
      <c r="L13" s="110">
        <f t="shared" si="0"/>
        <v>0</v>
      </c>
      <c r="M13" s="102"/>
      <c r="N13" s="116"/>
      <c r="O13" s="124">
        <f t="shared" si="1"/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43758</v>
      </c>
      <c r="D14" s="79"/>
      <c r="E14" s="51"/>
      <c r="F14" s="51"/>
      <c r="G14" s="51"/>
      <c r="H14" s="52"/>
      <c r="I14" s="52"/>
      <c r="J14" s="52"/>
      <c r="K14" s="97"/>
      <c r="L14" s="111">
        <f t="shared" si="0"/>
        <v>0</v>
      </c>
      <c r="M14" s="103"/>
      <c r="N14" s="117"/>
      <c r="O14" s="125">
        <f t="shared" si="1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43759</v>
      </c>
      <c r="D15" s="80"/>
      <c r="E15" s="24"/>
      <c r="F15" s="24"/>
      <c r="G15" s="24"/>
      <c r="H15" s="23"/>
      <c r="I15" s="23"/>
      <c r="J15" s="23"/>
      <c r="K15" s="98"/>
      <c r="L15" s="112">
        <f t="shared" si="0"/>
        <v>0</v>
      </c>
      <c r="M15" s="104"/>
      <c r="N15" s="118"/>
      <c r="O15" s="126">
        <f t="shared" si="1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43760</v>
      </c>
      <c r="D16" s="80"/>
      <c r="E16" s="24"/>
      <c r="F16" s="24"/>
      <c r="G16" s="24"/>
      <c r="H16" s="23"/>
      <c r="I16" s="23"/>
      <c r="J16" s="23"/>
      <c r="K16" s="98"/>
      <c r="L16" s="112">
        <f t="shared" si="0"/>
        <v>0</v>
      </c>
      <c r="M16" s="104"/>
      <c r="N16" s="118"/>
      <c r="O16" s="126">
        <f t="shared" si="1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43761</v>
      </c>
      <c r="D17" s="80"/>
      <c r="E17" s="24"/>
      <c r="F17" s="24"/>
      <c r="G17" s="24"/>
      <c r="H17" s="23"/>
      <c r="I17" s="23"/>
      <c r="J17" s="23"/>
      <c r="K17" s="98"/>
      <c r="L17" s="112">
        <f t="shared" si="0"/>
        <v>0</v>
      </c>
      <c r="M17" s="104"/>
      <c r="N17" s="118"/>
      <c r="O17" s="126">
        <f t="shared" si="1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43762</v>
      </c>
      <c r="D18" s="80"/>
      <c r="E18" s="24"/>
      <c r="F18" s="24"/>
      <c r="G18" s="24"/>
      <c r="H18" s="23"/>
      <c r="I18" s="23"/>
      <c r="J18" s="23"/>
      <c r="K18" s="98"/>
      <c r="L18" s="112">
        <f t="shared" si="0"/>
        <v>0</v>
      </c>
      <c r="M18" s="104"/>
      <c r="N18" s="118"/>
      <c r="O18" s="126">
        <f t="shared" si="1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43763</v>
      </c>
      <c r="D19" s="80"/>
      <c r="E19" s="24"/>
      <c r="F19" s="24"/>
      <c r="G19" s="24"/>
      <c r="H19" s="23"/>
      <c r="I19" s="23"/>
      <c r="J19" s="23"/>
      <c r="K19" s="98"/>
      <c r="L19" s="112">
        <f t="shared" si="0"/>
        <v>0</v>
      </c>
      <c r="M19" s="104"/>
      <c r="N19" s="118"/>
      <c r="O19" s="126">
        <f t="shared" si="1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43764</v>
      </c>
      <c r="D20" s="81"/>
      <c r="E20" s="57"/>
      <c r="F20" s="57"/>
      <c r="G20" s="57"/>
      <c r="H20" s="58"/>
      <c r="I20" s="58"/>
      <c r="J20" s="58"/>
      <c r="K20" s="99"/>
      <c r="L20" s="113">
        <f t="shared" si="0"/>
        <v>0</v>
      </c>
      <c r="M20" s="105"/>
      <c r="N20" s="119"/>
      <c r="O20" s="127">
        <f t="shared" si="1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x14ac:dyDescent="0.25">
      <c r="A21" s="232" t="s">
        <v>21</v>
      </c>
      <c r="B21" s="60" t="s">
        <v>2</v>
      </c>
      <c r="C21" s="90">
        <v>43765</v>
      </c>
      <c r="D21" s="82"/>
      <c r="E21" s="61"/>
      <c r="F21" s="61"/>
      <c r="G21" s="61"/>
      <c r="H21" s="48"/>
      <c r="I21" s="48"/>
      <c r="J21" s="48"/>
      <c r="K21" s="132"/>
      <c r="L21" s="114">
        <f t="shared" si="0"/>
        <v>0</v>
      </c>
      <c r="M21" s="160"/>
      <c r="N21" s="120"/>
      <c r="O21" s="128">
        <f t="shared" si="1"/>
        <v>0</v>
      </c>
      <c r="P21" s="25"/>
      <c r="R21" s="2"/>
    </row>
    <row r="22" spans="1:20" ht="20.100000000000001" customHeight="1" x14ac:dyDescent="0.25">
      <c r="A22" s="233"/>
      <c r="B22" s="63" t="s">
        <v>3</v>
      </c>
      <c r="C22" s="85">
        <v>43766</v>
      </c>
      <c r="D22" s="77"/>
      <c r="E22" s="41"/>
      <c r="F22" s="41"/>
      <c r="G22" s="41"/>
      <c r="H22" s="41"/>
      <c r="I22" s="41"/>
      <c r="J22" s="41"/>
      <c r="K22" s="95"/>
      <c r="L22" s="109">
        <f t="shared" si="0"/>
        <v>0</v>
      </c>
      <c r="M22" s="101"/>
      <c r="N22" s="115"/>
      <c r="O22" s="123">
        <f t="shared" si="1"/>
        <v>0</v>
      </c>
      <c r="P22" s="21"/>
      <c r="R22" s="2"/>
    </row>
    <row r="23" spans="1:20" ht="20.100000000000001" customHeight="1" x14ac:dyDescent="0.25">
      <c r="A23" s="233"/>
      <c r="B23" s="63" t="s">
        <v>4</v>
      </c>
      <c r="C23" s="85">
        <v>43767</v>
      </c>
      <c r="D23" s="77"/>
      <c r="E23" s="41"/>
      <c r="F23" s="41"/>
      <c r="G23" s="41"/>
      <c r="H23" s="41"/>
      <c r="I23" s="41"/>
      <c r="J23" s="41"/>
      <c r="K23" s="95"/>
      <c r="L23" s="109">
        <f t="shared" ref="L23:L25" si="2">IF(AND(ISBLANK(K23),ISBLANK(I23),ISBLANK(G23)),(E23-D23),
IF(AND(ISBLANK(K23),ISBLANK(I23),((F23-E23)&lt;TIME(0,30,0))),(G23-D23),
IF(ISBLANK(I23),((E23-D23)+(G23-F23)),
IF(AND(ISBLANK(K23),((H23-G23)&lt;TIME(0,30,0)),((F23-E23)&lt;TIME(0,30,0))),(I23-D23),
IF(AND(ISBLANK(K23),((H23-G23)&lt;TIME(0,30,0))),((I23-F23)+(E23-D23)),
IF(AND(ISBLANK(K23),((F23-E23)&lt;TIME(0,30,0))),((I23-H23)+(G23-D23)),
IF(ISBLANK(J23),((I23-H23)+(E23-D23)+(G23-F23)),
IF(AND((J23-I23)&lt;TIME(0,30,0),(H23-G23)&lt;TIME(0,30,0),(F23-E23)&lt;TIME(0,30,0)),(K23-D23),
IF(AND((J23-I23)&lt;TIME(0,30,0),(H23-G23)&lt;TIME(0,30,0)),(K23-F23)+(E23-D23),
IF(AND((J23-I23)&lt;TIME(0,30,0),(F23-E23)&lt;TIME(0,30,0)),(K23-H23)+(G23-D23),
IF(AND((J23-I23)&lt;TIME(0,30,0)),(K23-H23)+(E23-D23)+(G23-F23),
IF(AND((H23-G23)&lt;TIME(0,30,0),(F23-E23)&lt;TIME(0,30,0)),(I23-D23)+(K23-J23),
IF(AND((J23-I23)&lt;TIME(0,30,0),(F23-E23)&lt;TIME(0,30,0)),(G23-D23)+(K23-H23),
IF(AND((H23-G23)&lt;TIME(0,30,0)),(K23-J23)+(I23-F23)+(E23-D23),
IF(AND((F23-E23)&lt;TIME(0,30,0)),(K23-J23)+(I23-H23)+(G23-D23),
((E23-D23)+(G23-F23)+(I23-H23)+(K23-J23)))))))))))))))))</f>
        <v>0</v>
      </c>
      <c r="M23" s="101"/>
      <c r="N23" s="115"/>
      <c r="O23" s="123">
        <f t="shared" ref="O23:O25" si="3">N23+L23</f>
        <v>0</v>
      </c>
      <c r="P23" s="21"/>
      <c r="R23" s="2"/>
    </row>
    <row r="24" spans="1:20" ht="20.100000000000001" customHeight="1" x14ac:dyDescent="0.25">
      <c r="A24" s="233"/>
      <c r="B24" s="63" t="s">
        <v>5</v>
      </c>
      <c r="C24" s="85">
        <v>43768</v>
      </c>
      <c r="D24" s="77"/>
      <c r="E24" s="41"/>
      <c r="F24" s="41"/>
      <c r="G24" s="41"/>
      <c r="H24" s="41"/>
      <c r="I24" s="41"/>
      <c r="J24" s="41"/>
      <c r="K24" s="41"/>
      <c r="L24" s="109">
        <f t="shared" si="2"/>
        <v>0</v>
      </c>
      <c r="M24" s="101"/>
      <c r="N24" s="115"/>
      <c r="O24" s="123">
        <f t="shared" si="3"/>
        <v>0</v>
      </c>
      <c r="P24" s="21"/>
      <c r="R24" s="2"/>
    </row>
    <row r="25" spans="1:20" ht="20.100000000000001" customHeight="1" thickBot="1" x14ac:dyDescent="0.3">
      <c r="A25" s="233"/>
      <c r="B25" s="139" t="s">
        <v>6</v>
      </c>
      <c r="C25" s="140">
        <v>43769</v>
      </c>
      <c r="D25" s="78"/>
      <c r="E25" s="72"/>
      <c r="F25" s="72"/>
      <c r="G25" s="72"/>
      <c r="H25" s="72"/>
      <c r="I25" s="72"/>
      <c r="J25" s="72"/>
      <c r="K25" s="96"/>
      <c r="L25" s="110">
        <f t="shared" si="2"/>
        <v>0</v>
      </c>
      <c r="M25" s="143"/>
      <c r="N25" s="144"/>
      <c r="O25" s="124">
        <f t="shared" si="3"/>
        <v>0</v>
      </c>
      <c r="P25" s="230" t="s">
        <v>107</v>
      </c>
      <c r="R25" s="2"/>
    </row>
    <row r="26" spans="1:20" ht="20.100000000000001" customHeight="1" thickBot="1" x14ac:dyDescent="0.3">
      <c r="A26" s="233"/>
      <c r="B26" s="66" t="s">
        <v>7</v>
      </c>
      <c r="C26" s="83">
        <v>43770</v>
      </c>
      <c r="D26" s="261" t="s">
        <v>123</v>
      </c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2"/>
      <c r="P26" s="231"/>
      <c r="R26" s="2"/>
    </row>
    <row r="27" spans="1:20" ht="20.100000000000001" customHeight="1" thickBot="1" x14ac:dyDescent="0.3">
      <c r="A27" s="234"/>
      <c r="B27" s="65" t="s">
        <v>8</v>
      </c>
      <c r="C27" s="91">
        <v>43771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5"/>
      <c r="P27" s="40">
        <f>SUM(O10:O25)</f>
        <v>0</v>
      </c>
      <c r="Q27" s="28">
        <f>P27*24</f>
        <v>0</v>
      </c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28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25</v>
      </c>
      <c r="S29" s="27"/>
      <c r="T29" s="27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8" t="s">
        <v>27</v>
      </c>
      <c r="S30" s="27"/>
      <c r="T30" s="27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7"/>
      <c r="T31" s="27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thickBot="1" x14ac:dyDescent="0.3">
      <c r="A33" s="39" t="s">
        <v>84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 t="s">
        <v>29</v>
      </c>
      <c r="O33" s="18"/>
      <c r="S33" s="27"/>
      <c r="T33" s="27"/>
    </row>
    <row r="34" spans="1:20" ht="20.100000000000001" customHeight="1" thickBot="1" x14ac:dyDescent="0.3">
      <c r="A34" s="37" t="s">
        <v>85</v>
      </c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3" t="s">
        <v>30</v>
      </c>
      <c r="Q34" s="44"/>
      <c r="S34" s="27"/>
      <c r="T34" s="27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7"/>
      <c r="T35" s="27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7"/>
      <c r="T36" s="27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7"/>
      <c r="T37" s="27"/>
    </row>
    <row r="38" spans="1:20" x14ac:dyDescent="0.25">
      <c r="C38" s="36" t="s">
        <v>86</v>
      </c>
      <c r="S38" s="27"/>
      <c r="T38" s="27"/>
    </row>
    <row r="39" spans="1:20" x14ac:dyDescent="0.25">
      <c r="S39" s="27"/>
      <c r="T39" s="27"/>
    </row>
  </sheetData>
  <sheetProtection algorithmName="SHA-512" hashValue="TmWc+BUM9WWvmSx8uKrS+uRj0yskkD8Gxnn1BjWyqFsWFlO9MJda3gNHZ664C6vr8s5vNFEmAUs65N275ojV/Q==" saltValue="AQ8/AXqiF+eUfvKWWyi2Iw==" spinCount="100000" sheet="1" objects="1" scenarios="1"/>
  <mergeCells count="7">
    <mergeCell ref="B1:Q1"/>
    <mergeCell ref="M5:N5"/>
    <mergeCell ref="A7:A13"/>
    <mergeCell ref="A14:A20"/>
    <mergeCell ref="A21:A27"/>
    <mergeCell ref="D26:O27"/>
    <mergeCell ref="P25:P26"/>
  </mergeCells>
  <conditionalFormatting sqref="F14">
    <cfRule type="expression" dxfId="1575" priority="74">
      <formula>AND(($F14-$E14)&lt;TIME(0,30,0),$G14&lt;&gt;"")</formula>
    </cfRule>
  </conditionalFormatting>
  <conditionalFormatting sqref="F15">
    <cfRule type="expression" dxfId="1574" priority="73">
      <formula>AND(($F15-$E15)&lt;TIME(0,30,0),$G15&lt;&gt;"")</formula>
    </cfRule>
  </conditionalFormatting>
  <conditionalFormatting sqref="F16">
    <cfRule type="expression" dxfId="1573" priority="72">
      <formula>AND(($F16-$E16)&lt;TIME(0,30,0),$G16&lt;&gt;"")</formula>
    </cfRule>
  </conditionalFormatting>
  <conditionalFormatting sqref="F17">
    <cfRule type="expression" dxfId="1572" priority="71">
      <formula>AND(($F17-$E17)&lt;TIME(0,30,0),$G17&lt;&gt;"")</formula>
    </cfRule>
  </conditionalFormatting>
  <conditionalFormatting sqref="F18">
    <cfRule type="expression" dxfId="1571" priority="70">
      <formula>AND(($F18-$E18)&lt;TIME(0,30,0),$G18&lt;&gt;"")</formula>
    </cfRule>
  </conditionalFormatting>
  <conditionalFormatting sqref="F19">
    <cfRule type="expression" dxfId="1570" priority="69">
      <formula>AND(($F19-$E19)&lt;TIME(0,30,0),$G19&lt;&gt;"")</formula>
    </cfRule>
  </conditionalFormatting>
  <conditionalFormatting sqref="F20">
    <cfRule type="expression" dxfId="1569" priority="68">
      <formula>AND(($F20-$E20)&lt;TIME(0,30,0),$G20&lt;&gt;"")</formula>
    </cfRule>
  </conditionalFormatting>
  <conditionalFormatting sqref="F14:F20">
    <cfRule type="expression" dxfId="1568" priority="67">
      <formula>AND(($F14-$E14)&lt;TIME(0,30,0),$G14&lt;&gt;"")</formula>
    </cfRule>
  </conditionalFormatting>
  <conditionalFormatting sqref="F10">
    <cfRule type="expression" dxfId="1338" priority="66">
      <formula>AND(($F10-$E10)&lt;TIME(0,30,0),$G10&lt;&gt;"")</formula>
    </cfRule>
  </conditionalFormatting>
  <conditionalFormatting sqref="F10:F12">
    <cfRule type="expression" dxfId="1337" priority="65">
      <formula>AND(($F10-$E10)&lt;TIME(0,30,0),$G10&lt;&gt;"")</formula>
    </cfRule>
  </conditionalFormatting>
  <conditionalFormatting sqref="F11">
    <cfRule type="expression" dxfId="1336" priority="64">
      <formula>AND(($F11-$E11)&lt;TIME(0,30,0),$G11&lt;&gt;"")</formula>
    </cfRule>
  </conditionalFormatting>
  <conditionalFormatting sqref="F10">
    <cfRule type="expression" dxfId="1335" priority="63">
      <formula>AND(($F10-$E10)&lt;TIME(0,30,0),$G10&lt;&gt;"")</formula>
    </cfRule>
  </conditionalFormatting>
  <conditionalFormatting sqref="F13">
    <cfRule type="expression" dxfId="1334" priority="62">
      <formula>AND(($F13-$E13)&lt;TIME(0,30,0),$G13&lt;&gt;"")</formula>
    </cfRule>
  </conditionalFormatting>
  <conditionalFormatting sqref="F13">
    <cfRule type="expression" dxfId="1333" priority="61">
      <formula>AND(($F13-$E13)&lt;TIME(0,30,0),$G13&lt;&gt;"")</formula>
    </cfRule>
  </conditionalFormatting>
  <conditionalFormatting sqref="F21">
    <cfRule type="expression" dxfId="1233" priority="60">
      <formula>AND(($F21-$E21)&lt;TIME(0,30,0),$G21&lt;&gt;"")</formula>
    </cfRule>
  </conditionalFormatting>
  <conditionalFormatting sqref="F21:F23">
    <cfRule type="expression" dxfId="1232" priority="59">
      <formula>AND(($F21-$E21)&lt;TIME(0,30,0),$G21&lt;&gt;"")</formula>
    </cfRule>
  </conditionalFormatting>
  <conditionalFormatting sqref="F22">
    <cfRule type="expression" dxfId="1231" priority="58">
      <formula>AND(($F22-$E22)&lt;TIME(0,30,0),$G22&lt;&gt;"")</formula>
    </cfRule>
  </conditionalFormatting>
  <conditionalFormatting sqref="F21">
    <cfRule type="expression" dxfId="1229" priority="56">
      <formula>AND(($F21-$E21)&lt;TIME(0,30,0),$G21&lt;&gt;"")</formula>
    </cfRule>
  </conditionalFormatting>
  <conditionalFormatting sqref="F25">
    <cfRule type="expression" dxfId="1228" priority="55">
      <formula>AND(($F25-$E25)&lt;TIME(0,30,0),$G25&lt;&gt;"")</formula>
    </cfRule>
  </conditionalFormatting>
  <conditionalFormatting sqref="F25">
    <cfRule type="expression" dxfId="1227" priority="54">
      <formula>AND(($F25-$E25)&lt;TIME(0,30,0),$G25&lt;&gt;"")</formula>
    </cfRule>
  </conditionalFormatting>
  <conditionalFormatting sqref="H10:H11">
    <cfRule type="expression" dxfId="1119" priority="53">
      <formula>AND(($H10-$G10)&lt;TIME(0,30,0),$I10&lt;&gt;"")</formula>
    </cfRule>
  </conditionalFormatting>
  <conditionalFormatting sqref="H10:H11">
    <cfRule type="expression" dxfId="1118" priority="52">
      <formula>AND(($H10-$G10)&lt;TIME(0,30,0),$I10&lt;&gt;"")</formula>
    </cfRule>
  </conditionalFormatting>
  <conditionalFormatting sqref="H10:H11">
    <cfRule type="expression" dxfId="1117" priority="51">
      <formula>AND(($H10-$G10)&lt;TIME(0,30,0),$I10&lt;&gt;"")</formula>
    </cfRule>
  </conditionalFormatting>
  <conditionalFormatting sqref="J10:J11">
    <cfRule type="expression" dxfId="1116" priority="50">
      <formula>AND(($J10-$I10)&lt;TIME(0,30,0),$K10&lt;&gt;"")</formula>
    </cfRule>
  </conditionalFormatting>
  <conditionalFormatting sqref="J10:J11">
    <cfRule type="expression" dxfId="1115" priority="49">
      <formula>AND(($J10-$I10)&lt;TIME(0,30,0),$K10&lt;&gt;"")</formula>
    </cfRule>
  </conditionalFormatting>
  <conditionalFormatting sqref="H21:H22">
    <cfRule type="expression" dxfId="1114" priority="48">
      <formula>AND(($H21-$G21)&lt;TIME(0,30,0),$I21&lt;&gt;"")</formula>
    </cfRule>
  </conditionalFormatting>
  <conditionalFormatting sqref="H21:H22">
    <cfRule type="expression" dxfId="1113" priority="47">
      <formula>AND(($H21-$G21)&lt;TIME(0,30,0),$I21&lt;&gt;"")</formula>
    </cfRule>
  </conditionalFormatting>
  <conditionalFormatting sqref="H21:H22">
    <cfRule type="expression" dxfId="1112" priority="46">
      <formula>AND(($H21-$G21)&lt;TIME(0,30,0),$I21&lt;&gt;"")</formula>
    </cfRule>
  </conditionalFormatting>
  <conditionalFormatting sqref="J21:J22">
    <cfRule type="expression" dxfId="1111" priority="45">
      <formula>AND(($J21-$I21)&lt;TIME(0,30,0),$K21&lt;&gt;"")</formula>
    </cfRule>
  </conditionalFormatting>
  <conditionalFormatting sqref="J21:J22">
    <cfRule type="expression" dxfId="1110" priority="44">
      <formula>AND(($J21-$I21)&lt;TIME(0,30,0),$K21&lt;&gt;"")</formula>
    </cfRule>
  </conditionalFormatting>
  <conditionalFormatting sqref="H14">
    <cfRule type="expression" dxfId="700" priority="43">
      <formula>AND(($H14-$G14)&lt;TIME(0,30,0),$I14&lt;&gt;"")</formula>
    </cfRule>
  </conditionalFormatting>
  <conditionalFormatting sqref="J14">
    <cfRule type="expression" dxfId="699" priority="42">
      <formula>AND(($J14-$I14)&lt;TIME(0,30,0),$K14&lt;&gt;"")</formula>
    </cfRule>
  </conditionalFormatting>
  <conditionalFormatting sqref="H14">
    <cfRule type="expression" dxfId="698" priority="41">
      <formula>AND(($H14-$G14)&lt;TIME(0,30,0),$I14&lt;&gt;"")</formula>
    </cfRule>
  </conditionalFormatting>
  <conditionalFormatting sqref="H14">
    <cfRule type="expression" dxfId="697" priority="40">
      <formula>AND(($H14-$G14)&lt;TIME(0,30,0),$I14&lt;&gt;"")</formula>
    </cfRule>
  </conditionalFormatting>
  <conditionalFormatting sqref="J14">
    <cfRule type="expression" dxfId="696" priority="39">
      <formula>AND(($J14-$I14)&lt;TIME(0,30,0),$K14&lt;&gt;"")</formula>
    </cfRule>
  </conditionalFormatting>
  <conditionalFormatting sqref="H15 H20">
    <cfRule type="expression" dxfId="695" priority="38">
      <formula>AND(($H15-$G15)&lt;TIME(0,30,0),$I15&lt;&gt;"")</formula>
    </cfRule>
  </conditionalFormatting>
  <conditionalFormatting sqref="H15 H20">
    <cfRule type="expression" dxfId="694" priority="37">
      <formula>AND(($H15-$G15)&lt;TIME(0,30,0),$I15&lt;&gt;"")</formula>
    </cfRule>
  </conditionalFormatting>
  <conditionalFormatting sqref="H15 H20">
    <cfRule type="expression" dxfId="693" priority="36">
      <formula>AND(($H15-$G15)&lt;TIME(0,30,0),$I15&lt;&gt;"")</formula>
    </cfRule>
  </conditionalFormatting>
  <conditionalFormatting sqref="J15">
    <cfRule type="expression" dxfId="692" priority="35">
      <formula>AND(($J15-$I15)&lt;TIME(0,30,0),$K15&lt;&gt;"")</formula>
    </cfRule>
  </conditionalFormatting>
  <conditionalFormatting sqref="J15">
    <cfRule type="expression" dxfId="691" priority="34">
      <formula>AND(($J15-$I15)&lt;TIME(0,30,0),$K15&lt;&gt;"")</formula>
    </cfRule>
  </conditionalFormatting>
  <conditionalFormatting sqref="J20">
    <cfRule type="expression" dxfId="690" priority="33">
      <formula>AND(($J20-$I20)&lt;TIME(0,30,0),$K20&lt;&gt;"")</formula>
    </cfRule>
  </conditionalFormatting>
  <conditionalFormatting sqref="J20">
    <cfRule type="expression" dxfId="689" priority="32">
      <formula>AND(($J20-$I20)&lt;TIME(0,30,0),$K20&lt;&gt;"")</formula>
    </cfRule>
  </conditionalFormatting>
  <conditionalFormatting sqref="H16:H19">
    <cfRule type="expression" dxfId="688" priority="31">
      <formula>AND(($H16-$G16)&lt;TIME(0,30,0),$I16&lt;&gt;"")</formula>
    </cfRule>
  </conditionalFormatting>
  <conditionalFormatting sqref="H16:H19">
    <cfRule type="expression" dxfId="687" priority="30">
      <formula>AND(($H16-$G16)&lt;TIME(0,30,0),$I16&lt;&gt;"")</formula>
    </cfRule>
  </conditionalFormatting>
  <conditionalFormatting sqref="H16:H19">
    <cfRule type="expression" dxfId="686" priority="29">
      <formula>AND(($H16-$G16)&lt;TIME(0,30,0),$I16&lt;&gt;"")</formula>
    </cfRule>
  </conditionalFormatting>
  <conditionalFormatting sqref="J16:J19">
    <cfRule type="expression" dxfId="685" priority="28">
      <formula>AND(($J16-$I16)&lt;TIME(0,30,0),$K16&lt;&gt;"")</formula>
    </cfRule>
  </conditionalFormatting>
  <conditionalFormatting sqref="J16:J19">
    <cfRule type="expression" dxfId="684" priority="27">
      <formula>AND(($J16-$I16)&lt;TIME(0,30,0),$K16&lt;&gt;"")</formula>
    </cfRule>
  </conditionalFormatting>
  <conditionalFormatting sqref="H12">
    <cfRule type="expression" dxfId="548" priority="26">
      <formula>AND(($H12-$G12)&lt;TIME(0,30,0),$I12&lt;&gt;"")</formula>
    </cfRule>
  </conditionalFormatting>
  <conditionalFormatting sqref="H12">
    <cfRule type="expression" dxfId="547" priority="25">
      <formula>AND(($H12-$G12)&lt;TIME(0,30,0),$I12&lt;&gt;"")</formula>
    </cfRule>
  </conditionalFormatting>
  <conditionalFormatting sqref="H12">
    <cfRule type="expression" dxfId="546" priority="24">
      <formula>AND(($H12-$G12)&lt;TIME(0,30,0),$I12&lt;&gt;"")</formula>
    </cfRule>
  </conditionalFormatting>
  <conditionalFormatting sqref="J12">
    <cfRule type="expression" dxfId="545" priority="23">
      <formula>AND(($J12-$I12)&lt;TIME(0,30,0),$K12&lt;&gt;"")</formula>
    </cfRule>
  </conditionalFormatting>
  <conditionalFormatting sqref="J12">
    <cfRule type="expression" dxfId="544" priority="22">
      <formula>AND(($J12-$I12)&lt;TIME(0,30,0),$K12&lt;&gt;"")</formula>
    </cfRule>
  </conditionalFormatting>
  <conditionalFormatting sqref="H23">
    <cfRule type="expression" dxfId="543" priority="21">
      <formula>AND(($H23-$G23)&lt;TIME(0,30,0),$I23&lt;&gt;"")</formula>
    </cfRule>
  </conditionalFormatting>
  <conditionalFormatting sqref="H23">
    <cfRule type="expression" dxfId="542" priority="20">
      <formula>AND(($H23-$G23)&lt;TIME(0,30,0),$I23&lt;&gt;"")</formula>
    </cfRule>
  </conditionalFormatting>
  <conditionalFormatting sqref="H23">
    <cfRule type="expression" dxfId="541" priority="19">
      <formula>AND(($H23-$G23)&lt;TIME(0,30,0),$I23&lt;&gt;"")</formula>
    </cfRule>
  </conditionalFormatting>
  <conditionalFormatting sqref="J23">
    <cfRule type="expression" dxfId="540" priority="18">
      <formula>AND(($J23-$I23)&lt;TIME(0,30,0),$K23&lt;&gt;"")</formula>
    </cfRule>
  </conditionalFormatting>
  <conditionalFormatting sqref="J23">
    <cfRule type="expression" dxfId="539" priority="17">
      <formula>AND(($J23-$I23)&lt;TIME(0,30,0),$K23&lt;&gt;"")</formula>
    </cfRule>
  </conditionalFormatting>
  <conditionalFormatting sqref="H13">
    <cfRule type="expression" dxfId="278" priority="16">
      <formula>AND(($H13-$G13)&lt;TIME(0,30,0),$I13&lt;&gt;"")</formula>
    </cfRule>
  </conditionalFormatting>
  <conditionalFormatting sqref="H13">
    <cfRule type="expression" dxfId="277" priority="15">
      <formula>AND(($H13-$G13)&lt;TIME(0,30,0),$I13&lt;&gt;"")</formula>
    </cfRule>
  </conditionalFormatting>
  <conditionalFormatting sqref="H13">
    <cfRule type="expression" dxfId="276" priority="14">
      <formula>AND(($H13-$G13)&lt;TIME(0,30,0),$I13&lt;&gt;"")</formula>
    </cfRule>
  </conditionalFormatting>
  <conditionalFormatting sqref="J13">
    <cfRule type="expression" dxfId="275" priority="13">
      <formula>AND(($J13-$I13)&lt;TIME(0,30,0),$K13&lt;&gt;"")</formula>
    </cfRule>
  </conditionalFormatting>
  <conditionalFormatting sqref="J13">
    <cfRule type="expression" dxfId="274" priority="12">
      <formula>AND(($J13-$I13)&lt;TIME(0,30,0),$K13&lt;&gt;"")</formula>
    </cfRule>
  </conditionalFormatting>
  <conditionalFormatting sqref="H25">
    <cfRule type="expression" dxfId="273" priority="11">
      <formula>AND(($H25-$G25)&lt;TIME(0,30,0),$I25&lt;&gt;"")</formula>
    </cfRule>
  </conditionalFormatting>
  <conditionalFormatting sqref="H25">
    <cfRule type="expression" dxfId="272" priority="10">
      <formula>AND(($H25-$G25)&lt;TIME(0,30,0),$I25&lt;&gt;"")</formula>
    </cfRule>
  </conditionalFormatting>
  <conditionalFormatting sqref="H25">
    <cfRule type="expression" dxfId="271" priority="9">
      <formula>AND(($H25-$G25)&lt;TIME(0,30,0),$I25&lt;&gt;"")</formula>
    </cfRule>
  </conditionalFormatting>
  <conditionalFormatting sqref="J25">
    <cfRule type="expression" dxfId="270" priority="8">
      <formula>AND(($J25-$I25)&lt;TIME(0,30,0),$K25&lt;&gt;"")</formula>
    </cfRule>
  </conditionalFormatting>
  <conditionalFormatting sqref="J25">
    <cfRule type="expression" dxfId="269" priority="7">
      <formula>AND(($J25-$I25)&lt;TIME(0,30,0),$K25&lt;&gt;"")</formula>
    </cfRule>
  </conditionalFormatting>
  <conditionalFormatting sqref="J24">
    <cfRule type="expression" dxfId="192" priority="6">
      <formula>AND(($F24-$E24)&lt;TIME(0,30,0),$G24&lt;&gt;"")</formula>
    </cfRule>
  </conditionalFormatting>
  <conditionalFormatting sqref="J24">
    <cfRule type="expression" dxfId="191" priority="5">
      <formula>AND(($F24-$E24)&lt;TIME(0,30,0),$G24&lt;&gt;"")</formula>
    </cfRule>
  </conditionalFormatting>
  <conditionalFormatting sqref="F24">
    <cfRule type="expression" dxfId="190" priority="4">
      <formula>AND(($F24-$E24)&lt;TIME(0,30,0),$G24&lt;&gt;"")</formula>
    </cfRule>
  </conditionalFormatting>
  <conditionalFormatting sqref="H24">
    <cfRule type="expression" dxfId="189" priority="3">
      <formula>AND(($H24-$G24)&lt;TIME(0,30,0),$I24&lt;&gt;"")</formula>
    </cfRule>
  </conditionalFormatting>
  <conditionalFormatting sqref="H24">
    <cfRule type="expression" dxfId="188" priority="2">
      <formula>AND(($H24-$G24)&lt;TIME(0,30,0),$I24&lt;&gt;"")</formula>
    </cfRule>
  </conditionalFormatting>
  <conditionalFormatting sqref="H24">
    <cfRule type="expression" dxfId="187" priority="1">
      <formula>AND(($H24-$G24)&lt;TIME(0,30,0),$I24&lt;&gt;"")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87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x14ac:dyDescent="0.25">
      <c r="A7" s="232" t="s">
        <v>21</v>
      </c>
      <c r="B7" s="66" t="s">
        <v>2</v>
      </c>
      <c r="C7" s="83">
        <v>43765</v>
      </c>
      <c r="D7" s="75" t="str">
        <f>IF(ISBLANK('11-15-2019'!D21), "", '11-15-2019'!D21)</f>
        <v/>
      </c>
      <c r="E7" s="67" t="str">
        <f>IF(ISBLANK('11-15-2019'!E21), "", '11-15-2019'!E21)</f>
        <v/>
      </c>
      <c r="F7" s="67" t="str">
        <f>IF(ISBLANK('11-15-2019'!F21), "", '11-15-2019'!F21)</f>
        <v/>
      </c>
      <c r="G7" s="67" t="str">
        <f>IF(ISBLANK('11-15-2019'!G21), "", '11-15-2019'!G21)</f>
        <v/>
      </c>
      <c r="H7" s="67" t="str">
        <f>IF(ISBLANK('11-15-2019'!H21), "", '11-15-2019'!H21)</f>
        <v/>
      </c>
      <c r="I7" s="67" t="str">
        <f>IF(ISBLANK('11-15-2019'!I21), "", '11-15-2019'!I21)</f>
        <v/>
      </c>
      <c r="J7" s="67" t="str">
        <f>IF(ISBLANK('11-15-2019'!J21), "", '11-15-2019'!J21)</f>
        <v/>
      </c>
      <c r="K7" s="93" t="str">
        <f>IF(ISBLANK('11-15-2019'!K21), "", '11-15-2019'!K21)</f>
        <v/>
      </c>
      <c r="L7" s="121">
        <f>'11-15-2019'!L21</f>
        <v>0</v>
      </c>
      <c r="M7" s="75" t="str">
        <f>IF(ISBLANK('11-15-2019'!M21), "", '11-15-2019'!M21)</f>
        <v/>
      </c>
      <c r="N7" s="180" t="str">
        <f>IF(ISBLANK('11-15-2019'!N21), "", '11-15-2019'!N21)</f>
        <v/>
      </c>
      <c r="O7" s="68">
        <f>'11-15-2019'!O21</f>
        <v>0</v>
      </c>
      <c r="P7" s="20"/>
    </row>
    <row r="8" spans="1:20" ht="20.100000000000001" customHeight="1" x14ac:dyDescent="0.25">
      <c r="A8" s="233"/>
      <c r="B8" s="69" t="s">
        <v>3</v>
      </c>
      <c r="C8" s="84">
        <v>43766</v>
      </c>
      <c r="D8" s="76" t="str">
        <f>IF(ISBLANK('11-15-2019'!D22), "", '11-15-2019'!D22)</f>
        <v/>
      </c>
      <c r="E8" s="45" t="str">
        <f>IF(ISBLANK('11-15-2019'!E22), "", '11-15-2019'!E22)</f>
        <v/>
      </c>
      <c r="F8" s="45" t="str">
        <f>IF(ISBLANK('11-15-2019'!F22), "", '11-15-2019'!F22)</f>
        <v/>
      </c>
      <c r="G8" s="45" t="str">
        <f>IF(ISBLANK('11-15-2019'!G22), "", '11-15-2019'!G22)</f>
        <v/>
      </c>
      <c r="H8" s="45" t="str">
        <f>IF(ISBLANK('11-15-2019'!H22), "", '11-15-2019'!H22)</f>
        <v/>
      </c>
      <c r="I8" s="45" t="str">
        <f>IF(ISBLANK('11-15-2019'!I22), "", '11-15-2019'!I22)</f>
        <v/>
      </c>
      <c r="J8" s="45" t="str">
        <f>IF(ISBLANK('11-15-2019'!J22), "", '11-15-2019'!J22)</f>
        <v/>
      </c>
      <c r="K8" s="94" t="str">
        <f>IF(ISBLANK('11-15-2019'!K22), "", '11-15-2019'!K22)</f>
        <v/>
      </c>
      <c r="L8" s="122">
        <f>'11-15-2019'!L22</f>
        <v>0</v>
      </c>
      <c r="M8" s="76" t="str">
        <f>IF(ISBLANK('11-15-2019'!M22), "", '11-15-2019'!M22)</f>
        <v/>
      </c>
      <c r="N8" s="167" t="str">
        <f>IF(ISBLANK('11-15-2019'!N22), "", '11-15-2019'!N22)</f>
        <v/>
      </c>
      <c r="O8" s="70">
        <f>'11-15-2019'!O22</f>
        <v>0</v>
      </c>
      <c r="P8" s="21"/>
    </row>
    <row r="9" spans="1:20" ht="20.100000000000001" customHeight="1" x14ac:dyDescent="0.25">
      <c r="A9" s="233"/>
      <c r="B9" s="69" t="s">
        <v>4</v>
      </c>
      <c r="C9" s="84">
        <v>43767</v>
      </c>
      <c r="D9" s="76" t="str">
        <f>IF(ISBLANK('11-15-2019'!D23), "", '11-15-2019'!D23)</f>
        <v/>
      </c>
      <c r="E9" s="45" t="str">
        <f>IF(ISBLANK('11-15-2019'!E23), "", '11-15-2019'!E23)</f>
        <v/>
      </c>
      <c r="F9" s="45" t="str">
        <f>IF(ISBLANK('11-15-2019'!F23), "", '11-15-2019'!F23)</f>
        <v/>
      </c>
      <c r="G9" s="45" t="str">
        <f>IF(ISBLANK('11-15-2019'!G23), "", '11-15-2019'!G23)</f>
        <v/>
      </c>
      <c r="H9" s="45" t="str">
        <f>IF(ISBLANK('11-15-2019'!H23), "", '11-15-2019'!H23)</f>
        <v/>
      </c>
      <c r="I9" s="45" t="str">
        <f>IF(ISBLANK('11-15-2019'!I23), "", '11-15-2019'!I23)</f>
        <v/>
      </c>
      <c r="J9" s="45" t="str">
        <f>IF(ISBLANK('11-15-2019'!J23), "", '11-15-2019'!J23)</f>
        <v/>
      </c>
      <c r="K9" s="94" t="str">
        <f>IF(ISBLANK('11-15-2019'!K23), "", '11-15-2019'!K23)</f>
        <v/>
      </c>
      <c r="L9" s="122">
        <f>'11-15-2019'!L23</f>
        <v>0</v>
      </c>
      <c r="M9" s="76" t="str">
        <f>IF(ISBLANK('11-15-2019'!M23), "", '11-15-2019'!M23)</f>
        <v/>
      </c>
      <c r="N9" s="167" t="str">
        <f>IF(ISBLANK('11-15-2019'!N23), "", '11-15-2019'!N23)</f>
        <v/>
      </c>
      <c r="O9" s="70">
        <f>'11-15-2019'!O23</f>
        <v>0</v>
      </c>
      <c r="P9" s="21"/>
    </row>
    <row r="10" spans="1:20" ht="20.100000000000001" customHeight="1" x14ac:dyDescent="0.25">
      <c r="A10" s="233"/>
      <c r="B10" s="69" t="s">
        <v>5</v>
      </c>
      <c r="C10" s="84">
        <v>43768</v>
      </c>
      <c r="D10" s="76" t="str">
        <f>IF(ISBLANK('11-15-2019'!D24), "", '11-15-2019'!D24)</f>
        <v/>
      </c>
      <c r="E10" s="45" t="str">
        <f>IF(ISBLANK('11-15-2019'!E24), "", '11-15-2019'!E24)</f>
        <v/>
      </c>
      <c r="F10" s="45" t="str">
        <f>IF(ISBLANK('11-15-2019'!F24), "", '11-15-2019'!F24)</f>
        <v/>
      </c>
      <c r="G10" s="45" t="str">
        <f>IF(ISBLANK('11-15-2019'!G24), "", '11-15-2019'!G24)</f>
        <v/>
      </c>
      <c r="H10" s="45" t="str">
        <f>IF(ISBLANK('11-15-2019'!H24), "", '11-15-2019'!H24)</f>
        <v/>
      </c>
      <c r="I10" s="45" t="str">
        <f>IF(ISBLANK('11-15-2019'!I24), "", '11-15-2019'!I24)</f>
        <v/>
      </c>
      <c r="J10" s="45" t="str">
        <f>IF(ISBLANK('11-15-2019'!J24), "", '11-15-2019'!J24)</f>
        <v/>
      </c>
      <c r="K10" s="94" t="str">
        <f>IF(ISBLANK('11-15-2019'!K24), "", '11-15-2019'!K24)</f>
        <v/>
      </c>
      <c r="L10" s="122">
        <f>'11-15-2019'!L24</f>
        <v>0</v>
      </c>
      <c r="M10" s="76" t="str">
        <f>IF(ISBLANK('11-15-2019'!M24), "", '11-15-2019'!M24)</f>
        <v/>
      </c>
      <c r="N10" s="167" t="str">
        <f>IF(ISBLANK('11-15-2019'!N24), "", '11-15-2019'!N24)</f>
        <v/>
      </c>
      <c r="O10" s="70">
        <f>'11-15-2019'!O24</f>
        <v>0</v>
      </c>
      <c r="P10" s="21"/>
    </row>
    <row r="11" spans="1:20" ht="20.100000000000001" customHeight="1" thickBot="1" x14ac:dyDescent="0.3">
      <c r="A11" s="233"/>
      <c r="B11" s="65" t="s">
        <v>6</v>
      </c>
      <c r="C11" s="91">
        <v>43769</v>
      </c>
      <c r="D11" s="154" t="str">
        <f>IF(ISBLANK('11-15-2019'!D25), "", '11-15-2019'!D25)</f>
        <v/>
      </c>
      <c r="E11" s="155" t="str">
        <f>IF(ISBLANK('11-15-2019'!E25), "", '11-15-2019'!E25)</f>
        <v/>
      </c>
      <c r="F11" s="155" t="str">
        <f>IF(ISBLANK('11-15-2019'!F25), "", '11-15-2019'!F25)</f>
        <v/>
      </c>
      <c r="G11" s="155" t="str">
        <f>IF(ISBLANK('11-15-2019'!G25), "", '11-15-2019'!G25)</f>
        <v/>
      </c>
      <c r="H11" s="155" t="str">
        <f>IF(ISBLANK('11-15-2019'!H25), "", '11-15-2019'!H25)</f>
        <v/>
      </c>
      <c r="I11" s="155" t="str">
        <f>IF(ISBLANK('11-15-2019'!I25), "", '11-15-2019'!I25)</f>
        <v/>
      </c>
      <c r="J11" s="155" t="str">
        <f>IF(ISBLANK('11-15-2019'!J25), "", '11-15-2019'!J25)</f>
        <v/>
      </c>
      <c r="K11" s="157" t="str">
        <f>IF(ISBLANK('11-15-2019'!K25), "", '11-15-2019'!K25)</f>
        <v/>
      </c>
      <c r="L11" s="138">
        <f>'11-15-2019'!L25</f>
        <v>0</v>
      </c>
      <c r="M11" s="154" t="str">
        <f>IF(ISBLANK('11-15-2019'!M25), "", '11-15-2019'!M25)</f>
        <v/>
      </c>
      <c r="N11" s="182" t="str">
        <f>IF(ISBLANK('11-15-2019'!N25), "", '11-15-2019'!N25)</f>
        <v/>
      </c>
      <c r="O11" s="156">
        <f>'11-15-2019'!O25</f>
        <v>0</v>
      </c>
      <c r="P11" s="21"/>
    </row>
    <row r="12" spans="1:20" ht="20.100000000000001" customHeight="1" thickBot="1" x14ac:dyDescent="0.3">
      <c r="A12" s="233"/>
      <c r="B12" s="129" t="s">
        <v>7</v>
      </c>
      <c r="C12" s="130">
        <v>43770</v>
      </c>
      <c r="D12" s="131"/>
      <c r="E12" s="48"/>
      <c r="F12" s="48"/>
      <c r="G12" s="48"/>
      <c r="H12" s="48"/>
      <c r="I12" s="48"/>
      <c r="J12" s="48"/>
      <c r="K12" s="132"/>
      <c r="L12" s="133">
        <f t="shared" ref="L12:L23" si="0">IF(AND(ISBLANK(K12),ISBLANK(I12),ISBLANK(G12)),(E12-D12),
IF(AND(ISBLANK(K12),ISBLANK(I12),((F12-E12)&lt;TIME(0,30,0))),(G12-D12),
IF(ISBLANK(I12),((E12-D12)+(G12-F12)),
IF(AND(ISBLANK(K12),((H12-G12)&lt;TIME(0,30,0)),((F12-E12)&lt;TIME(0,30,0))),(I12-D12),
IF(AND(ISBLANK(K12),((H12-G12)&lt;TIME(0,30,0))),((I12-F12)+(E12-D12)),
IF(AND(ISBLANK(K12),((F12-E12)&lt;TIME(0,30,0))),((I12-H12)+(G12-D12)),
IF(ISBLANK(J12),((I12-H12)+(E12-D12)+(G12-F12)),
IF(AND((J12-I12)&lt;TIME(0,30,0),(H12-G12)&lt;TIME(0,30,0),(F12-E12)&lt;TIME(0,30,0)),(K12-D12),
IF(AND((J12-I12)&lt;TIME(0,30,0),(H12-G12)&lt;TIME(0,30,0)),(K12-F12)+(E12-D12),
IF(AND((J12-I12)&lt;TIME(0,30,0),(F12-E12)&lt;TIME(0,30,0)),(K12-H12)+(G12-D12),
IF(AND((J12-I12)&lt;TIME(0,30,0)),(K12-H12)+(E12-D12)+(G12-F12),
IF(AND((H12-G12)&lt;TIME(0,30,0),(F12-E12)&lt;TIME(0,30,0)),(I12-D12)+(K12-J12),
IF(AND((J12-I12)&lt;TIME(0,30,0),(F12-E12)&lt;TIME(0,30,0)),(G12-D12)+(K12-H12),
IF(AND((H12-G12)&lt;TIME(0,30,0)),(K12-J12)+(I12-F12)+(E12-D12),
IF(AND((F12-E12)&lt;TIME(0,30,0)),(K12-J12)+(I12-H12)+(G12-D12),
((E12-D12)+(G12-F12)+(I12-H12)+(K12-J12)))))))))))))))))</f>
        <v>0</v>
      </c>
      <c r="M12" s="134"/>
      <c r="N12" s="49"/>
      <c r="O12" s="148">
        <f t="shared" ref="O12:O23" si="1">N12+L12</f>
        <v>0</v>
      </c>
      <c r="P12" s="22" t="s">
        <v>19</v>
      </c>
      <c r="R12" s="2"/>
    </row>
    <row r="13" spans="1:20" ht="20.100000000000001" customHeight="1" thickBot="1" x14ac:dyDescent="0.3">
      <c r="A13" s="234"/>
      <c r="B13" s="71" t="s">
        <v>8</v>
      </c>
      <c r="C13" s="86">
        <v>43771</v>
      </c>
      <c r="D13" s="78"/>
      <c r="E13" s="72"/>
      <c r="F13" s="72"/>
      <c r="G13" s="72"/>
      <c r="H13" s="72"/>
      <c r="I13" s="72"/>
      <c r="J13" s="72"/>
      <c r="K13" s="96"/>
      <c r="L13" s="110">
        <f t="shared" si="0"/>
        <v>0</v>
      </c>
      <c r="M13" s="102"/>
      <c r="N13" s="73"/>
      <c r="O13" s="74">
        <f t="shared" si="1"/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43772</v>
      </c>
      <c r="D14" s="79"/>
      <c r="E14" s="51"/>
      <c r="F14" s="51"/>
      <c r="G14" s="51"/>
      <c r="H14" s="52"/>
      <c r="I14" s="52"/>
      <c r="J14" s="52"/>
      <c r="K14" s="97"/>
      <c r="L14" s="111">
        <f t="shared" si="0"/>
        <v>0</v>
      </c>
      <c r="M14" s="103"/>
      <c r="N14" s="117"/>
      <c r="O14" s="53">
        <f t="shared" si="1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43773</v>
      </c>
      <c r="D15" s="80"/>
      <c r="E15" s="24"/>
      <c r="F15" s="24"/>
      <c r="G15" s="24"/>
      <c r="H15" s="23"/>
      <c r="I15" s="23"/>
      <c r="J15" s="23"/>
      <c r="K15" s="98"/>
      <c r="L15" s="112">
        <f t="shared" si="0"/>
        <v>0</v>
      </c>
      <c r="M15" s="104"/>
      <c r="N15" s="118"/>
      <c r="O15" s="55">
        <f t="shared" si="1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43774</v>
      </c>
      <c r="D16" s="80"/>
      <c r="E16" s="24"/>
      <c r="F16" s="24"/>
      <c r="G16" s="24"/>
      <c r="H16" s="23"/>
      <c r="I16" s="23"/>
      <c r="J16" s="23"/>
      <c r="K16" s="98"/>
      <c r="L16" s="112">
        <f t="shared" si="0"/>
        <v>0</v>
      </c>
      <c r="M16" s="104"/>
      <c r="N16" s="118"/>
      <c r="O16" s="55">
        <f t="shared" si="1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43775</v>
      </c>
      <c r="D17" s="80"/>
      <c r="E17" s="24"/>
      <c r="F17" s="24"/>
      <c r="G17" s="24"/>
      <c r="H17" s="23"/>
      <c r="I17" s="23"/>
      <c r="J17" s="23"/>
      <c r="K17" s="98"/>
      <c r="L17" s="112">
        <f t="shared" si="0"/>
        <v>0</v>
      </c>
      <c r="M17" s="104"/>
      <c r="N17" s="118"/>
      <c r="O17" s="55">
        <f t="shared" si="1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43776</v>
      </c>
      <c r="D18" s="80"/>
      <c r="E18" s="24"/>
      <c r="F18" s="24"/>
      <c r="G18" s="24"/>
      <c r="H18" s="23"/>
      <c r="I18" s="23"/>
      <c r="J18" s="23"/>
      <c r="K18" s="98"/>
      <c r="L18" s="112">
        <f t="shared" si="0"/>
        <v>0</v>
      </c>
      <c r="M18" s="104"/>
      <c r="N18" s="118"/>
      <c r="O18" s="55">
        <f t="shared" si="1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43777</v>
      </c>
      <c r="D19" s="80"/>
      <c r="E19" s="24"/>
      <c r="F19" s="24"/>
      <c r="G19" s="24"/>
      <c r="H19" s="23"/>
      <c r="I19" s="23"/>
      <c r="J19" s="23"/>
      <c r="K19" s="98"/>
      <c r="L19" s="112">
        <f t="shared" si="0"/>
        <v>0</v>
      </c>
      <c r="M19" s="104"/>
      <c r="N19" s="118"/>
      <c r="O19" s="55">
        <f t="shared" si="1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43778</v>
      </c>
      <c r="D20" s="81"/>
      <c r="E20" s="57"/>
      <c r="F20" s="57"/>
      <c r="G20" s="57"/>
      <c r="H20" s="58"/>
      <c r="I20" s="58"/>
      <c r="J20" s="58"/>
      <c r="K20" s="99"/>
      <c r="L20" s="113">
        <f t="shared" si="0"/>
        <v>0</v>
      </c>
      <c r="M20" s="105"/>
      <c r="N20" s="119"/>
      <c r="O20" s="59">
        <f t="shared" si="1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x14ac:dyDescent="0.25">
      <c r="A21" s="232" t="s">
        <v>21</v>
      </c>
      <c r="B21" s="60" t="s">
        <v>2</v>
      </c>
      <c r="C21" s="90">
        <v>43779</v>
      </c>
      <c r="D21" s="82"/>
      <c r="E21" s="61"/>
      <c r="F21" s="61"/>
      <c r="G21" s="61"/>
      <c r="H21" s="48"/>
      <c r="I21" s="48"/>
      <c r="J21" s="48"/>
      <c r="K21" s="132"/>
      <c r="L21" s="114">
        <f t="shared" si="0"/>
        <v>0</v>
      </c>
      <c r="M21" s="106"/>
      <c r="N21" s="120"/>
      <c r="O21" s="62">
        <f t="shared" si="1"/>
        <v>0</v>
      </c>
      <c r="P21" s="25"/>
      <c r="R21" s="2"/>
    </row>
    <row r="22" spans="1:20" ht="20.100000000000001" customHeight="1" x14ac:dyDescent="0.25">
      <c r="A22" s="233"/>
      <c r="B22" s="63" t="s">
        <v>3</v>
      </c>
      <c r="C22" s="85">
        <v>43780</v>
      </c>
      <c r="D22" s="77"/>
      <c r="E22" s="41"/>
      <c r="F22" s="41"/>
      <c r="G22" s="41"/>
      <c r="H22" s="41"/>
      <c r="I22" s="41"/>
      <c r="J22" s="41"/>
      <c r="K22" s="95"/>
      <c r="L22" s="109">
        <f t="shared" si="0"/>
        <v>0</v>
      </c>
      <c r="M22" s="101"/>
      <c r="N22" s="115"/>
      <c r="O22" s="64">
        <f t="shared" si="1"/>
        <v>0</v>
      </c>
      <c r="P22" s="21"/>
      <c r="R22" s="2"/>
    </row>
    <row r="23" spans="1:20" ht="20.100000000000001" customHeight="1" x14ac:dyDescent="0.25">
      <c r="A23" s="233"/>
      <c r="B23" s="63" t="s">
        <v>4</v>
      </c>
      <c r="C23" s="85">
        <v>43781</v>
      </c>
      <c r="D23" s="77"/>
      <c r="E23" s="41"/>
      <c r="F23" s="41"/>
      <c r="G23" s="41"/>
      <c r="H23" s="41"/>
      <c r="I23" s="41"/>
      <c r="J23" s="41"/>
      <c r="K23" s="95"/>
      <c r="L23" s="109">
        <f t="shared" si="0"/>
        <v>0</v>
      </c>
      <c r="M23" s="101"/>
      <c r="N23" s="115"/>
      <c r="O23" s="64">
        <f t="shared" si="1"/>
        <v>0</v>
      </c>
      <c r="P23" s="21"/>
      <c r="R23" s="2"/>
    </row>
    <row r="24" spans="1:20" ht="20.100000000000001" customHeight="1" x14ac:dyDescent="0.25">
      <c r="A24" s="233"/>
      <c r="B24" s="63" t="s">
        <v>5</v>
      </c>
      <c r="C24" s="85">
        <v>43782</v>
      </c>
      <c r="D24" s="77"/>
      <c r="E24" s="41"/>
      <c r="F24" s="41"/>
      <c r="G24" s="41"/>
      <c r="H24" s="41"/>
      <c r="I24" s="41"/>
      <c r="J24" s="41"/>
      <c r="K24" s="41"/>
      <c r="L24" s="109">
        <f t="shared" ref="L24:L26" si="2">IF(AND(ISBLANK(K24),ISBLANK(I24),ISBLANK(G24)),(E24-D24),
IF(AND(ISBLANK(K24),ISBLANK(I24),((F24-E24)&lt;TIME(0,30,0))),(G24-D24),
IF(ISBLANK(I24),((E24-D24)+(G24-F24)),
IF(AND(ISBLANK(K24),((H24-G24)&lt;TIME(0,30,0)),((F24-E24)&lt;TIME(0,30,0))),(I24-D24),
IF(AND(ISBLANK(K24),((H24-G24)&lt;TIME(0,30,0))),((I24-F24)+(E24-D24)),
IF(AND(ISBLANK(K24),((F24-E24)&lt;TIME(0,30,0))),((I24-H24)+(G24-D24)),
IF(ISBLANK(J24),((I24-H24)+(E24-D24)+(G24-F24)),
IF(AND((J24-I24)&lt;TIME(0,30,0),(H24-G24)&lt;TIME(0,30,0),(F24-E24)&lt;TIME(0,30,0)),(K24-D24),
IF(AND((J24-I24)&lt;TIME(0,30,0),(H24-G24)&lt;TIME(0,30,0)),(K24-F24)+(E24-D24),
IF(AND((J24-I24)&lt;TIME(0,30,0),(F24-E24)&lt;TIME(0,30,0)),(K24-H24)+(G24-D24),
IF(AND((J24-I24)&lt;TIME(0,30,0)),(K24-H24)+(E24-D24)+(G24-F24),
IF(AND((H24-G24)&lt;TIME(0,30,0),(F24-E24)&lt;TIME(0,30,0)),(I24-D24)+(K24-J24),
IF(AND((J24-I24)&lt;TIME(0,30,0),(F24-E24)&lt;TIME(0,30,0)),(G24-D24)+(K24-H24),
IF(AND((H24-G24)&lt;TIME(0,30,0)),(K24-J24)+(I24-F24)+(E24-D24),
IF(AND((F24-E24)&lt;TIME(0,30,0)),(K24-J24)+(I24-H24)+(G24-D24),
((E24-D24)+(G24-F24)+(I24-H24)+(K24-J24)))))))))))))))))</f>
        <v>0</v>
      </c>
      <c r="M24" s="101"/>
      <c r="N24" s="115"/>
      <c r="O24" s="64">
        <f t="shared" ref="O24:O26" si="3">N24+L24</f>
        <v>0</v>
      </c>
      <c r="P24" s="21"/>
      <c r="R24" s="2"/>
    </row>
    <row r="25" spans="1:20" ht="20.100000000000001" customHeight="1" x14ac:dyDescent="0.25">
      <c r="A25" s="233"/>
      <c r="B25" s="63" t="s">
        <v>6</v>
      </c>
      <c r="C25" s="85">
        <v>43783</v>
      </c>
      <c r="D25" s="77"/>
      <c r="E25" s="41"/>
      <c r="F25" s="41"/>
      <c r="G25" s="41"/>
      <c r="H25" s="41"/>
      <c r="I25" s="41"/>
      <c r="J25" s="41"/>
      <c r="K25" s="41"/>
      <c r="L25" s="109">
        <f t="shared" si="2"/>
        <v>0</v>
      </c>
      <c r="M25" s="101"/>
      <c r="N25" s="115"/>
      <c r="O25" s="64">
        <f t="shared" si="3"/>
        <v>0</v>
      </c>
      <c r="P25" s="230" t="s">
        <v>107</v>
      </c>
      <c r="R25" s="2"/>
    </row>
    <row r="26" spans="1:20" ht="20.100000000000001" customHeight="1" thickBot="1" x14ac:dyDescent="0.3">
      <c r="A26" s="233"/>
      <c r="B26" s="139" t="s">
        <v>7</v>
      </c>
      <c r="C26" s="140">
        <v>43784</v>
      </c>
      <c r="D26" s="141"/>
      <c r="E26" s="47"/>
      <c r="F26" s="47"/>
      <c r="G26" s="47"/>
      <c r="H26" s="72"/>
      <c r="I26" s="72"/>
      <c r="J26" s="72"/>
      <c r="K26" s="96"/>
      <c r="L26" s="142">
        <f t="shared" si="2"/>
        <v>0</v>
      </c>
      <c r="M26" s="143"/>
      <c r="N26" s="144"/>
      <c r="O26" s="149">
        <f t="shared" si="3"/>
        <v>0</v>
      </c>
      <c r="P26" s="231"/>
      <c r="R26" s="2"/>
    </row>
    <row r="27" spans="1:20" ht="20.100000000000001" customHeight="1" thickBot="1" x14ac:dyDescent="0.3">
      <c r="A27" s="234"/>
      <c r="B27" s="146" t="s">
        <v>8</v>
      </c>
      <c r="C27" s="147">
        <v>43785</v>
      </c>
      <c r="D27" s="273" t="s">
        <v>124</v>
      </c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4"/>
      <c r="P27" s="40">
        <f>SUM(O12:O26)</f>
        <v>0</v>
      </c>
      <c r="Q27" s="28">
        <f>P27*24</f>
        <v>0</v>
      </c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28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25</v>
      </c>
      <c r="S29" s="27"/>
      <c r="T29" s="27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8" t="s">
        <v>27</v>
      </c>
      <c r="S30" s="27"/>
      <c r="T30" s="27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7"/>
      <c r="T31" s="27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thickBot="1" x14ac:dyDescent="0.3">
      <c r="A33" s="39" t="s">
        <v>88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 t="s">
        <v>29</v>
      </c>
      <c r="O33" s="18"/>
      <c r="S33" s="27"/>
      <c r="T33" s="27"/>
    </row>
    <row r="34" spans="1:20" ht="20.100000000000001" customHeight="1" thickBot="1" x14ac:dyDescent="0.3">
      <c r="A34" s="37" t="s">
        <v>133</v>
      </c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3" t="s">
        <v>30</v>
      </c>
      <c r="Q34" s="44"/>
      <c r="S34" s="27"/>
      <c r="T34" s="27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7"/>
      <c r="T35" s="27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7"/>
      <c r="T36" s="27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7"/>
      <c r="T37" s="27"/>
    </row>
    <row r="38" spans="1:20" x14ac:dyDescent="0.25">
      <c r="C38" s="36" t="s">
        <v>134</v>
      </c>
      <c r="S38" s="27"/>
      <c r="T38" s="27"/>
    </row>
    <row r="39" spans="1:20" x14ac:dyDescent="0.25">
      <c r="S39" s="27"/>
      <c r="T39" s="27"/>
    </row>
  </sheetData>
  <sheetProtection algorithmName="SHA-512" hashValue="6NJMD5SJa0kDdglyuWzyOxL2w7o/6r1eYd6jbggrKkM4cXkfEwR1azLoDXg9J3pC7D7lcA63wxY4Fbvs2uw/gA==" saltValue="do7krg+iUxnNHQB9mHkwsg==" spinCount="100000" sheet="1" objects="1" scenarios="1"/>
  <mergeCells count="7">
    <mergeCell ref="B1:Q1"/>
    <mergeCell ref="M5:N5"/>
    <mergeCell ref="A7:A13"/>
    <mergeCell ref="A14:A20"/>
    <mergeCell ref="A21:A27"/>
    <mergeCell ref="D27:O27"/>
    <mergeCell ref="P25:P26"/>
  </mergeCells>
  <conditionalFormatting sqref="F14">
    <cfRule type="expression" dxfId="1567" priority="76">
      <formula>AND(($F14-$E14)&lt;TIME(0,30,0),$G14&lt;&gt;"")</formula>
    </cfRule>
  </conditionalFormatting>
  <conditionalFormatting sqref="F15">
    <cfRule type="expression" dxfId="1566" priority="75">
      <formula>AND(($F15-$E15)&lt;TIME(0,30,0),$G15&lt;&gt;"")</formula>
    </cfRule>
  </conditionalFormatting>
  <conditionalFormatting sqref="F16">
    <cfRule type="expression" dxfId="1565" priority="74">
      <formula>AND(($F16-$E16)&lt;TIME(0,30,0),$G16&lt;&gt;"")</formula>
    </cfRule>
  </conditionalFormatting>
  <conditionalFormatting sqref="F17">
    <cfRule type="expression" dxfId="1564" priority="73">
      <formula>AND(($F17-$E17)&lt;TIME(0,30,0),$G17&lt;&gt;"")</formula>
    </cfRule>
  </conditionalFormatting>
  <conditionalFormatting sqref="F18">
    <cfRule type="expression" dxfId="1563" priority="72">
      <formula>AND(($F18-$E18)&lt;TIME(0,30,0),$G18&lt;&gt;"")</formula>
    </cfRule>
  </conditionalFormatting>
  <conditionalFormatting sqref="F19">
    <cfRule type="expression" dxfId="1562" priority="71">
      <formula>AND(($F19-$E19)&lt;TIME(0,30,0),$G19&lt;&gt;"")</formula>
    </cfRule>
  </conditionalFormatting>
  <conditionalFormatting sqref="F20">
    <cfRule type="expression" dxfId="1561" priority="70">
      <formula>AND(($F20-$E20)&lt;TIME(0,30,0),$G20&lt;&gt;"")</formula>
    </cfRule>
  </conditionalFormatting>
  <conditionalFormatting sqref="F14:F20">
    <cfRule type="expression" dxfId="1560" priority="69">
      <formula>AND(($F14-$E14)&lt;TIME(0,30,0),$G14&lt;&gt;"")</formula>
    </cfRule>
  </conditionalFormatting>
  <conditionalFormatting sqref="F21">
    <cfRule type="expression" dxfId="1489" priority="68">
      <formula>AND(($F21-$E21)&lt;TIME(0,30,0),$G21&lt;&gt;"")</formula>
    </cfRule>
  </conditionalFormatting>
  <conditionalFormatting sqref="F21:F23 F26">
    <cfRule type="expression" dxfId="1488" priority="67">
      <formula>AND(($F21-$E21)&lt;TIME(0,30,0),$G21&lt;&gt;"")</formula>
    </cfRule>
  </conditionalFormatting>
  <conditionalFormatting sqref="F22">
    <cfRule type="expression" dxfId="1487" priority="66">
      <formula>AND(($F22-$E22)&lt;TIME(0,30,0),$G22&lt;&gt;"")</formula>
    </cfRule>
  </conditionalFormatting>
  <conditionalFormatting sqref="F26">
    <cfRule type="expression" dxfId="1485" priority="64">
      <formula>AND(($F26-$E26)&lt;TIME(0,30,0),$G26&lt;&gt;"")</formula>
    </cfRule>
  </conditionalFormatting>
  <conditionalFormatting sqref="F21">
    <cfRule type="expression" dxfId="1484" priority="63">
      <formula>AND(($F21-$E21)&lt;TIME(0,30,0),$G21&lt;&gt;"")</formula>
    </cfRule>
  </conditionalFormatting>
  <conditionalFormatting sqref="J12">
    <cfRule type="expression" dxfId="1406" priority="61">
      <formula>AND(($J12-$I12)&lt;TIME(0,30,0),$K12&lt;&gt;"")</formula>
    </cfRule>
  </conditionalFormatting>
  <conditionalFormatting sqref="F12">
    <cfRule type="expression" dxfId="1405" priority="62">
      <formula>AND(($F12-$E12)&lt;TIME(0,30,0),$G12&lt;&gt;"")</formula>
    </cfRule>
  </conditionalFormatting>
  <conditionalFormatting sqref="F13">
    <cfRule type="expression" dxfId="1404" priority="60">
      <formula>AND(($F13-$E13)&lt;TIME(0,30,0),$G13&lt;&gt;"")</formula>
    </cfRule>
  </conditionalFormatting>
  <conditionalFormatting sqref="F12:F13">
    <cfRule type="expression" dxfId="1403" priority="59">
      <formula>AND(($F12-$E12)&lt;TIME(0,30,0),$G12&lt;&gt;"")</formula>
    </cfRule>
  </conditionalFormatting>
  <conditionalFormatting sqref="H12">
    <cfRule type="expression" dxfId="1402" priority="58">
      <formula>AND(($H12-$G12)&lt;TIME(0,30,0),$I12&lt;&gt;"")</formula>
    </cfRule>
  </conditionalFormatting>
  <conditionalFormatting sqref="H12">
    <cfRule type="expression" dxfId="1401" priority="57">
      <formula>AND(($H12-$G12)&lt;TIME(0,30,0),$I12&lt;&gt;"")</formula>
    </cfRule>
  </conditionalFormatting>
  <conditionalFormatting sqref="H12">
    <cfRule type="expression" dxfId="1400" priority="56">
      <formula>AND(($H12-$G12)&lt;TIME(0,30,0),$I12&lt;&gt;"")</formula>
    </cfRule>
  </conditionalFormatting>
  <conditionalFormatting sqref="J12">
    <cfRule type="expression" dxfId="1399" priority="55">
      <formula>AND(($J12-$I12)&lt;TIME(0,30,0),$K12&lt;&gt;"")</formula>
    </cfRule>
  </conditionalFormatting>
  <conditionalFormatting sqref="H21:H22">
    <cfRule type="expression" dxfId="1124" priority="49">
      <formula>AND(($H21-$G21)&lt;TIME(0,30,0),$I21&lt;&gt;"")</formula>
    </cfRule>
  </conditionalFormatting>
  <conditionalFormatting sqref="H21:H22">
    <cfRule type="expression" dxfId="1123" priority="48">
      <formula>AND(($H21-$G21)&lt;TIME(0,30,0),$I21&lt;&gt;"")</formula>
    </cfRule>
  </conditionalFormatting>
  <conditionalFormatting sqref="H21:H22">
    <cfRule type="expression" dxfId="1122" priority="47">
      <formula>AND(($H21-$G21)&lt;TIME(0,30,0),$I21&lt;&gt;"")</formula>
    </cfRule>
  </conditionalFormatting>
  <conditionalFormatting sqref="J21:J22">
    <cfRule type="expression" dxfId="1121" priority="46">
      <formula>AND(($J21-$I21)&lt;TIME(0,30,0),$K21&lt;&gt;"")</formula>
    </cfRule>
  </conditionalFormatting>
  <conditionalFormatting sqref="J21:J22">
    <cfRule type="expression" dxfId="1120" priority="45">
      <formula>AND(($J21-$I21)&lt;TIME(0,30,0),$K21&lt;&gt;"")</formula>
    </cfRule>
  </conditionalFormatting>
  <conditionalFormatting sqref="H14">
    <cfRule type="expression" dxfId="683" priority="44">
      <formula>AND(($H14-$G14)&lt;TIME(0,30,0),$I14&lt;&gt;"")</formula>
    </cfRule>
  </conditionalFormatting>
  <conditionalFormatting sqref="J14">
    <cfRule type="expression" dxfId="682" priority="43">
      <formula>AND(($J14-$I14)&lt;TIME(0,30,0),$K14&lt;&gt;"")</formula>
    </cfRule>
  </conditionalFormatting>
  <conditionalFormatting sqref="H14">
    <cfRule type="expression" dxfId="681" priority="42">
      <formula>AND(($H14-$G14)&lt;TIME(0,30,0),$I14&lt;&gt;"")</formula>
    </cfRule>
  </conditionalFormatting>
  <conditionalFormatting sqref="H14">
    <cfRule type="expression" dxfId="680" priority="41">
      <formula>AND(($H14-$G14)&lt;TIME(0,30,0),$I14&lt;&gt;"")</formula>
    </cfRule>
  </conditionalFormatting>
  <conditionalFormatting sqref="J14">
    <cfRule type="expression" dxfId="679" priority="40">
      <formula>AND(($J14-$I14)&lt;TIME(0,30,0),$K14&lt;&gt;"")</formula>
    </cfRule>
  </conditionalFormatting>
  <conditionalFormatting sqref="H15 H20">
    <cfRule type="expression" dxfId="678" priority="39">
      <formula>AND(($H15-$G15)&lt;TIME(0,30,0),$I15&lt;&gt;"")</formula>
    </cfRule>
  </conditionalFormatting>
  <conditionalFormatting sqref="H15 H20">
    <cfRule type="expression" dxfId="677" priority="38">
      <formula>AND(($H15-$G15)&lt;TIME(0,30,0),$I15&lt;&gt;"")</formula>
    </cfRule>
  </conditionalFormatting>
  <conditionalFormatting sqref="H15 H20">
    <cfRule type="expression" dxfId="676" priority="37">
      <formula>AND(($H15-$G15)&lt;TIME(0,30,0),$I15&lt;&gt;"")</formula>
    </cfRule>
  </conditionalFormatting>
  <conditionalFormatting sqref="J15">
    <cfRule type="expression" dxfId="675" priority="36">
      <formula>AND(($J15-$I15)&lt;TIME(0,30,0),$K15&lt;&gt;"")</formula>
    </cfRule>
  </conditionalFormatting>
  <conditionalFormatting sqref="J15">
    <cfRule type="expression" dxfId="674" priority="35">
      <formula>AND(($J15-$I15)&lt;TIME(0,30,0),$K15&lt;&gt;"")</formula>
    </cfRule>
  </conditionalFormatting>
  <conditionalFormatting sqref="J20">
    <cfRule type="expression" dxfId="673" priority="34">
      <formula>AND(($J20-$I20)&lt;TIME(0,30,0),$K20&lt;&gt;"")</formula>
    </cfRule>
  </conditionalFormatting>
  <conditionalFormatting sqref="J20">
    <cfRule type="expression" dxfId="672" priority="33">
      <formula>AND(($J20-$I20)&lt;TIME(0,30,0),$K20&lt;&gt;"")</formula>
    </cfRule>
  </conditionalFormatting>
  <conditionalFormatting sqref="H16:H19">
    <cfRule type="expression" dxfId="671" priority="32">
      <formula>AND(($H16-$G16)&lt;TIME(0,30,0),$I16&lt;&gt;"")</formula>
    </cfRule>
  </conditionalFormatting>
  <conditionalFormatting sqref="H16:H19">
    <cfRule type="expression" dxfId="670" priority="31">
      <formula>AND(($H16-$G16)&lt;TIME(0,30,0),$I16&lt;&gt;"")</formula>
    </cfRule>
  </conditionalFormatting>
  <conditionalFormatting sqref="H16:H19">
    <cfRule type="expression" dxfId="669" priority="30">
      <formula>AND(($H16-$G16)&lt;TIME(0,30,0),$I16&lt;&gt;"")</formula>
    </cfRule>
  </conditionalFormatting>
  <conditionalFormatting sqref="J16:J19">
    <cfRule type="expression" dxfId="668" priority="29">
      <formula>AND(($J16-$I16)&lt;TIME(0,30,0),$K16&lt;&gt;"")</formula>
    </cfRule>
  </conditionalFormatting>
  <conditionalFormatting sqref="J16:J19">
    <cfRule type="expression" dxfId="667" priority="28">
      <formula>AND(($J16-$I16)&lt;TIME(0,30,0),$K16&lt;&gt;"")</formula>
    </cfRule>
  </conditionalFormatting>
  <conditionalFormatting sqref="H23">
    <cfRule type="expression" dxfId="553" priority="27">
      <formula>AND(($H23-$G23)&lt;TIME(0,30,0),$I23&lt;&gt;"")</formula>
    </cfRule>
  </conditionalFormatting>
  <conditionalFormatting sqref="H23">
    <cfRule type="expression" dxfId="552" priority="26">
      <formula>AND(($H23-$G23)&lt;TIME(0,30,0),$I23&lt;&gt;"")</formula>
    </cfRule>
  </conditionalFormatting>
  <conditionalFormatting sqref="H23">
    <cfRule type="expression" dxfId="551" priority="25">
      <formula>AND(($H23-$G23)&lt;TIME(0,30,0),$I23&lt;&gt;"")</formula>
    </cfRule>
  </conditionalFormatting>
  <conditionalFormatting sqref="J23">
    <cfRule type="expression" dxfId="550" priority="24">
      <formula>AND(($J23-$I23)&lt;TIME(0,30,0),$K23&lt;&gt;"")</formula>
    </cfRule>
  </conditionalFormatting>
  <conditionalFormatting sqref="J23">
    <cfRule type="expression" dxfId="549" priority="23">
      <formula>AND(($J23-$I23)&lt;TIME(0,30,0),$K23&lt;&gt;"")</formula>
    </cfRule>
  </conditionalFormatting>
  <conditionalFormatting sqref="H13">
    <cfRule type="expression" dxfId="268" priority="22">
      <formula>AND(($H13-$G13)&lt;TIME(0,30,0),$I13&lt;&gt;"")</formula>
    </cfRule>
  </conditionalFormatting>
  <conditionalFormatting sqref="H13">
    <cfRule type="expression" dxfId="267" priority="21">
      <formula>AND(($H13-$G13)&lt;TIME(0,30,0),$I13&lt;&gt;"")</formula>
    </cfRule>
  </conditionalFormatting>
  <conditionalFormatting sqref="H13">
    <cfRule type="expression" dxfId="266" priority="20">
      <formula>AND(($H13-$G13)&lt;TIME(0,30,0),$I13&lt;&gt;"")</formula>
    </cfRule>
  </conditionalFormatting>
  <conditionalFormatting sqref="J13">
    <cfRule type="expression" dxfId="265" priority="19">
      <formula>AND(($J13-$I13)&lt;TIME(0,30,0),$K13&lt;&gt;"")</formula>
    </cfRule>
  </conditionalFormatting>
  <conditionalFormatting sqref="J13">
    <cfRule type="expression" dxfId="264" priority="18">
      <formula>AND(($J13-$I13)&lt;TIME(0,30,0),$K13&lt;&gt;"")</formula>
    </cfRule>
  </conditionalFormatting>
  <conditionalFormatting sqref="H26">
    <cfRule type="expression" dxfId="263" priority="17">
      <formula>AND(($H26-$G26)&lt;TIME(0,30,0),$I26&lt;&gt;"")</formula>
    </cfRule>
  </conditionalFormatting>
  <conditionalFormatting sqref="H26">
    <cfRule type="expression" dxfId="262" priority="16">
      <formula>AND(($H26-$G26)&lt;TIME(0,30,0),$I26&lt;&gt;"")</formula>
    </cfRule>
  </conditionalFormatting>
  <conditionalFormatting sqref="H26">
    <cfRule type="expression" dxfId="261" priority="15">
      <formula>AND(($H26-$G26)&lt;TIME(0,30,0),$I26&lt;&gt;"")</formula>
    </cfRule>
  </conditionalFormatting>
  <conditionalFormatting sqref="J26">
    <cfRule type="expression" dxfId="260" priority="14">
      <formula>AND(($J26-$I26)&lt;TIME(0,30,0),$K26&lt;&gt;"")</formula>
    </cfRule>
  </conditionalFormatting>
  <conditionalFormatting sqref="J26">
    <cfRule type="expression" dxfId="259" priority="13">
      <formula>AND(($J26-$I26)&lt;TIME(0,30,0),$K26&lt;&gt;"")</formula>
    </cfRule>
  </conditionalFormatting>
  <conditionalFormatting sqref="J24">
    <cfRule type="expression" dxfId="204" priority="12">
      <formula>AND(($F24-$E24)&lt;TIME(0,30,0),$G24&lt;&gt;"")</formula>
    </cfRule>
  </conditionalFormatting>
  <conditionalFormatting sqref="J24">
    <cfRule type="expression" dxfId="203" priority="11">
      <formula>AND(($F24-$E24)&lt;TIME(0,30,0),$G24&lt;&gt;"")</formula>
    </cfRule>
  </conditionalFormatting>
  <conditionalFormatting sqref="F24">
    <cfRule type="expression" dxfId="202" priority="10">
      <formula>AND(($F24-$E24)&lt;TIME(0,30,0),$G24&lt;&gt;"")</formula>
    </cfRule>
  </conditionalFormatting>
  <conditionalFormatting sqref="H24">
    <cfRule type="expression" dxfId="201" priority="9">
      <formula>AND(($H24-$G24)&lt;TIME(0,30,0),$I24&lt;&gt;"")</formula>
    </cfRule>
  </conditionalFormatting>
  <conditionalFormatting sqref="H24">
    <cfRule type="expression" dxfId="200" priority="8">
      <formula>AND(($H24-$G24)&lt;TIME(0,30,0),$I24&lt;&gt;"")</formula>
    </cfRule>
  </conditionalFormatting>
  <conditionalFormatting sqref="H24">
    <cfRule type="expression" dxfId="199" priority="7">
      <formula>AND(($H24-$G24)&lt;TIME(0,30,0),$I24&lt;&gt;"")</formula>
    </cfRule>
  </conditionalFormatting>
  <conditionalFormatting sqref="J25">
    <cfRule type="expression" dxfId="198" priority="6">
      <formula>AND(($F25-$E25)&lt;TIME(0,30,0),$G25&lt;&gt;"")</formula>
    </cfRule>
  </conditionalFormatting>
  <conditionalFormatting sqref="J25">
    <cfRule type="expression" dxfId="197" priority="5">
      <formula>AND(($F25-$E25)&lt;TIME(0,30,0),$G25&lt;&gt;"")</formula>
    </cfRule>
  </conditionalFormatting>
  <conditionalFormatting sqref="F25">
    <cfRule type="expression" dxfId="196" priority="4">
      <formula>AND(($F25-$E25)&lt;TIME(0,30,0),$G25&lt;&gt;"")</formula>
    </cfRule>
  </conditionalFormatting>
  <conditionalFormatting sqref="H25">
    <cfRule type="expression" dxfId="195" priority="3">
      <formula>AND(($H25-$G25)&lt;TIME(0,30,0),$I25&lt;&gt;"")</formula>
    </cfRule>
  </conditionalFormatting>
  <conditionalFormatting sqref="H25">
    <cfRule type="expression" dxfId="194" priority="2">
      <formula>AND(($H25-$G25)&lt;TIME(0,30,0),$I25&lt;&gt;"")</formula>
    </cfRule>
  </conditionalFormatting>
  <conditionalFormatting sqref="H25">
    <cfRule type="expression" dxfId="193" priority="1">
      <formula>AND(($H25-$G25)&lt;TIME(0,30,0),$I25&lt;&gt;"")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33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x14ac:dyDescent="0.25">
      <c r="A7" s="232" t="s">
        <v>21</v>
      </c>
      <c r="B7" s="66" t="s">
        <v>2</v>
      </c>
      <c r="C7" s="83">
        <v>43506</v>
      </c>
      <c r="D7" s="75" t="str">
        <f>IF(ISBLANK('2-28-2019'!D21), "",'2-28-2019'!D21)</f>
        <v/>
      </c>
      <c r="E7" s="67" t="str">
        <f>IF(ISBLANK('2-28-2019'!E21), "",'2-28-2019'!E21)</f>
        <v/>
      </c>
      <c r="F7" s="67" t="str">
        <f>IF(ISBLANK('2-28-2019'!F21), "",'2-28-2019'!F21)</f>
        <v/>
      </c>
      <c r="G7" s="67" t="str">
        <f>IF(ISBLANK('2-28-2019'!G21), "",'2-28-2019'!G21)</f>
        <v/>
      </c>
      <c r="H7" s="67" t="str">
        <f>IF(ISBLANK('2-28-2019'!H21), "",'2-28-2019'!H21)</f>
        <v/>
      </c>
      <c r="I7" s="67" t="str">
        <f>IF(ISBLANK('2-28-2019'!I21), "",'2-28-2019'!I21)</f>
        <v/>
      </c>
      <c r="J7" s="67" t="str">
        <f>IF(ISBLANK('2-28-2019'!J21), "",'2-28-2019'!J21)</f>
        <v/>
      </c>
      <c r="K7" s="93" t="str">
        <f>IF(ISBLANK('2-28-2019'!K21), "",'2-28-2019'!K21)</f>
        <v/>
      </c>
      <c r="L7" s="121">
        <f>'2-28-2019'!L21</f>
        <v>0</v>
      </c>
      <c r="M7" s="75" t="str">
        <f>IF(ISBLANK('2-28-2019'!M21), "",'2-28-2019'!M21)</f>
        <v/>
      </c>
      <c r="N7" s="164" t="str">
        <f>IF(ISBLANK('2-28-2019'!N21), "",'2-28-2019'!N21)</f>
        <v/>
      </c>
      <c r="O7" s="121">
        <f>'2-28-2019'!O21</f>
        <v>0</v>
      </c>
      <c r="P7" s="20"/>
    </row>
    <row r="8" spans="1:20" ht="20.100000000000001" customHeight="1" x14ac:dyDescent="0.25">
      <c r="A8" s="233"/>
      <c r="B8" s="69" t="s">
        <v>3</v>
      </c>
      <c r="C8" s="84">
        <v>43507</v>
      </c>
      <c r="D8" s="76" t="str">
        <f>IF(ISBLANK('2-28-2019'!D22), "",'2-28-2019'!D22)</f>
        <v/>
      </c>
      <c r="E8" s="45" t="str">
        <f>IF(ISBLANK('2-28-2019'!E22), "",'2-28-2019'!E22)</f>
        <v/>
      </c>
      <c r="F8" s="45" t="str">
        <f>IF(ISBLANK('2-28-2019'!F22), "",'2-28-2019'!F22)</f>
        <v/>
      </c>
      <c r="G8" s="45" t="str">
        <f>IF(ISBLANK('2-28-2019'!G22), "",'2-28-2019'!G22)</f>
        <v/>
      </c>
      <c r="H8" s="45" t="str">
        <f>IF(ISBLANK('2-28-2019'!H22), "",'2-28-2019'!H22)</f>
        <v/>
      </c>
      <c r="I8" s="45" t="str">
        <f>IF(ISBLANK('2-28-2019'!I22), "",'2-28-2019'!I22)</f>
        <v/>
      </c>
      <c r="J8" s="45" t="str">
        <f>IF(ISBLANK('2-28-2019'!J22), "",'2-28-2019'!J22)</f>
        <v/>
      </c>
      <c r="K8" s="94" t="str">
        <f>IF(ISBLANK('2-28-2019'!K22), "",'2-28-2019'!K22)</f>
        <v/>
      </c>
      <c r="L8" s="122">
        <f>'2-28-2019'!L22</f>
        <v>0</v>
      </c>
      <c r="M8" s="76" t="str">
        <f>IF(ISBLANK('2-28-2019'!M22), "",'2-28-2019'!M22)</f>
        <v/>
      </c>
      <c r="N8" s="165" t="str">
        <f>IF(ISBLANK('2-28-2019'!N22), "",'2-28-2019'!N22)</f>
        <v/>
      </c>
      <c r="O8" s="122">
        <f>'2-28-2019'!O22</f>
        <v>0</v>
      </c>
      <c r="P8" s="21"/>
    </row>
    <row r="9" spans="1:20" ht="20.100000000000001" customHeight="1" x14ac:dyDescent="0.25">
      <c r="A9" s="233"/>
      <c r="B9" s="69" t="s">
        <v>4</v>
      </c>
      <c r="C9" s="84">
        <v>43508</v>
      </c>
      <c r="D9" s="76" t="str">
        <f>IF(ISBLANK('2-28-2019'!D23), "",'2-28-2019'!D23)</f>
        <v/>
      </c>
      <c r="E9" s="45" t="str">
        <f>IF(ISBLANK('2-28-2019'!E23), "",'2-28-2019'!E23)</f>
        <v/>
      </c>
      <c r="F9" s="45" t="str">
        <f>IF(ISBLANK('2-28-2019'!F23), "",'2-28-2019'!F23)</f>
        <v/>
      </c>
      <c r="G9" s="45" t="str">
        <f>IF(ISBLANK('2-28-2019'!G23), "",'2-28-2019'!G23)</f>
        <v/>
      </c>
      <c r="H9" s="45" t="str">
        <f>IF(ISBLANK('2-28-2019'!H23), "",'2-28-2019'!H23)</f>
        <v/>
      </c>
      <c r="I9" s="45" t="str">
        <f>IF(ISBLANK('2-28-2019'!I23), "",'2-28-2019'!I23)</f>
        <v/>
      </c>
      <c r="J9" s="45" t="str">
        <f>IF(ISBLANK('2-28-2019'!J23), "",'2-28-2019'!J23)</f>
        <v/>
      </c>
      <c r="K9" s="94" t="str">
        <f>IF(ISBLANK('2-28-2019'!K23), "",'2-28-2019'!K23)</f>
        <v/>
      </c>
      <c r="L9" s="122">
        <f>'2-28-2019'!L23</f>
        <v>0</v>
      </c>
      <c r="M9" s="76" t="str">
        <f>IF(ISBLANK('2-28-2019'!M23), "",'2-28-2019'!M23)</f>
        <v/>
      </c>
      <c r="N9" s="165" t="str">
        <f>IF(ISBLANK('2-28-2019'!N23), "",'2-28-2019'!N23)</f>
        <v/>
      </c>
      <c r="O9" s="122">
        <f>'2-28-2019'!O23</f>
        <v>0</v>
      </c>
      <c r="P9" s="21"/>
    </row>
    <row r="10" spans="1:20" ht="20.100000000000001" customHeight="1" x14ac:dyDescent="0.25">
      <c r="A10" s="233"/>
      <c r="B10" s="69" t="s">
        <v>5</v>
      </c>
      <c r="C10" s="84">
        <v>43509</v>
      </c>
      <c r="D10" s="76" t="str">
        <f>IF(ISBLANK('2-28-2019'!D24), "",'2-28-2019'!D24)</f>
        <v/>
      </c>
      <c r="E10" s="45" t="str">
        <f>IF(ISBLANK('2-28-2019'!E24), "",'2-28-2019'!E24)</f>
        <v/>
      </c>
      <c r="F10" s="45" t="str">
        <f>IF(ISBLANK('2-28-2019'!F24), "",'2-28-2019'!F24)</f>
        <v/>
      </c>
      <c r="G10" s="45" t="str">
        <f>IF(ISBLANK('2-28-2019'!G24), "",'2-28-2019'!G24)</f>
        <v/>
      </c>
      <c r="H10" s="45" t="str">
        <f>IF(ISBLANK('2-28-2019'!H24), "",'2-28-2019'!H24)</f>
        <v/>
      </c>
      <c r="I10" s="45" t="str">
        <f>IF(ISBLANK('2-28-2019'!I24), "",'2-28-2019'!I24)</f>
        <v/>
      </c>
      <c r="J10" s="45" t="str">
        <f>IF(ISBLANK('2-28-2019'!J24), "",'2-28-2019'!J24)</f>
        <v/>
      </c>
      <c r="K10" s="94" t="str">
        <f>IF(ISBLANK('2-28-2019'!K24), "",'2-28-2019'!K24)</f>
        <v/>
      </c>
      <c r="L10" s="122">
        <f>'2-28-2019'!L24</f>
        <v>0</v>
      </c>
      <c r="M10" s="76" t="str">
        <f>IF(ISBLANK('2-28-2019'!M24), "",'2-28-2019'!M24)</f>
        <v/>
      </c>
      <c r="N10" s="165" t="str">
        <f>IF(ISBLANK('2-28-2019'!N24), "",'2-28-2019'!N24)</f>
        <v/>
      </c>
      <c r="O10" s="122">
        <f>'2-28-2019'!O24</f>
        <v>0</v>
      </c>
      <c r="P10" s="21"/>
    </row>
    <row r="11" spans="1:20" ht="20.100000000000001" customHeight="1" x14ac:dyDescent="0.25">
      <c r="A11" s="233"/>
      <c r="B11" s="69" t="s">
        <v>6</v>
      </c>
      <c r="C11" s="84">
        <v>43510</v>
      </c>
      <c r="D11" s="76" t="str">
        <f>IF(ISBLANK('2-28-2019'!D25), "",'2-28-2019'!D25)</f>
        <v/>
      </c>
      <c r="E11" s="45" t="str">
        <f>IF(ISBLANK('2-28-2019'!E25), "",'2-28-2019'!E25)</f>
        <v/>
      </c>
      <c r="F11" s="45" t="str">
        <f>IF(ISBLANK('2-28-2019'!F25), "",'2-28-2019'!F25)</f>
        <v/>
      </c>
      <c r="G11" s="45" t="str">
        <f>IF(ISBLANK('2-28-2019'!G25), "",'2-28-2019'!G25)</f>
        <v/>
      </c>
      <c r="H11" s="45" t="str">
        <f>IF(ISBLANK('2-28-2019'!H25), "",'2-28-2019'!H25)</f>
        <v/>
      </c>
      <c r="I11" s="45" t="str">
        <f>IF(ISBLANK('2-28-2019'!I25), "",'2-28-2019'!I25)</f>
        <v/>
      </c>
      <c r="J11" s="45" t="str">
        <f>IF(ISBLANK('2-28-2019'!J25), "",'2-28-2019'!J25)</f>
        <v/>
      </c>
      <c r="K11" s="94" t="str">
        <f>IF(ISBLANK('2-28-2019'!K25), "",'2-28-2019'!K25)</f>
        <v/>
      </c>
      <c r="L11" s="122">
        <f>'2-28-2019'!L25</f>
        <v>0</v>
      </c>
      <c r="M11" s="76" t="str">
        <f>IF(ISBLANK('2-28-2019'!M25), "",'2-28-2019'!M25)</f>
        <v/>
      </c>
      <c r="N11" s="165" t="str">
        <f>IF(ISBLANK('2-28-2019'!N25), "",'2-28-2019'!N25)</f>
        <v/>
      </c>
      <c r="O11" s="122">
        <f>'2-28-2019'!O25</f>
        <v>0</v>
      </c>
      <c r="P11" s="21"/>
    </row>
    <row r="12" spans="1:20" ht="20.100000000000001" customHeight="1" thickBot="1" x14ac:dyDescent="0.3">
      <c r="A12" s="233"/>
      <c r="B12" s="65" t="s">
        <v>7</v>
      </c>
      <c r="C12" s="91">
        <v>43511</v>
      </c>
      <c r="D12" s="154" t="str">
        <f>IF(ISBLANK('2-28-2019'!D26), "",'2-28-2019'!D26)</f>
        <v/>
      </c>
      <c r="E12" s="155" t="str">
        <f>IF(ISBLANK('2-28-2019'!E26), "",'2-28-2019'!E26)</f>
        <v/>
      </c>
      <c r="F12" s="155" t="str">
        <f>IF(ISBLANK('2-28-2019'!F26), "",'2-28-2019'!F26)</f>
        <v/>
      </c>
      <c r="G12" s="155" t="str">
        <f>IF(ISBLANK('2-28-2019'!G26), "",'2-28-2019'!G26)</f>
        <v/>
      </c>
      <c r="H12" s="155" t="str">
        <f>IF(ISBLANK('2-28-2019'!H26), "",'2-28-2019'!H26)</f>
        <v/>
      </c>
      <c r="I12" s="155" t="str">
        <f>IF(ISBLANK('2-28-2019'!I26), "",'2-28-2019'!I26)</f>
        <v/>
      </c>
      <c r="J12" s="155" t="str">
        <f>IF(ISBLANK('2-28-2019'!J26), "",'2-28-2019'!J26)</f>
        <v/>
      </c>
      <c r="K12" s="157" t="str">
        <f>IF(ISBLANK('2-28-2019'!K26), "",'2-28-2019'!K26)</f>
        <v/>
      </c>
      <c r="L12" s="138">
        <f>'2-28-2019'!L26</f>
        <v>0</v>
      </c>
      <c r="M12" s="154" t="str">
        <f>IF(ISBLANK('2-28-2019'!M26), "",'2-28-2019'!M26)</f>
        <v/>
      </c>
      <c r="N12" s="166" t="str">
        <f>IF(ISBLANK('2-28-2019'!N26), "",'2-28-2019'!N26)</f>
        <v/>
      </c>
      <c r="O12" s="138">
        <f>'2-28-2019'!O26</f>
        <v>0</v>
      </c>
      <c r="P12" s="22" t="s">
        <v>19</v>
      </c>
      <c r="R12" s="2"/>
    </row>
    <row r="13" spans="1:20" ht="20.100000000000001" customHeight="1" thickBot="1" x14ac:dyDescent="0.3">
      <c r="A13" s="234"/>
      <c r="B13" s="150" t="s">
        <v>8</v>
      </c>
      <c r="C13" s="151">
        <v>43512</v>
      </c>
      <c r="D13" s="152"/>
      <c r="E13" s="153"/>
      <c r="F13" s="153"/>
      <c r="G13" s="153"/>
      <c r="H13" s="153"/>
      <c r="I13" s="153"/>
      <c r="J13" s="153"/>
      <c r="K13" s="158"/>
      <c r="L13" s="161">
        <f t="shared" ref="L13:L25" si="0">IF(AND(ISBLANK(K13),ISBLANK(I13),ISBLANK(G13)),(E13-D13),
IF(AND(ISBLANK(K13),ISBLANK(I13),((F13-E13)&lt;TIME(0,30,0))),(G13-D13),
IF(ISBLANK(I13),((E13-D13)+(G13-F13)),
IF(AND(ISBLANK(K13),((H13-G13)&lt;TIME(0,30,0)),((F13-E13)&lt;TIME(0,30,0))),(I13-D13),
IF(AND(ISBLANK(K13),((H13-G13)&lt;TIME(0,30,0))),((I13-F13)+(E13-D13)),
IF(AND(ISBLANK(K13),((F13-E13)&lt;TIME(0,30,0))),((I13-H13)+(G13-D13)),
IF(ISBLANK(J13),((I13-H13)+(E13-D13)+(G13-F13)),
IF(AND((J13-I13)&lt;TIME(0,30,0),(H13-G13)&lt;TIME(0,30,0),(F13-E13)&lt;TIME(0,30,0)),(K13-D13),
IF(AND((J13-I13)&lt;TIME(0,30,0),(H13-G13)&lt;TIME(0,30,0)),(K13-F13)+(E13-D13),
IF(AND((J13-I13)&lt;TIME(0,30,0),(F13-E13)&lt;TIME(0,30,0)),(K13-H13)+(G13-D13),
IF(AND((J13-I13)&lt;TIME(0,30,0)),(K13-H13)+(E13-D13)+(G13-F13),
IF(AND((H13-G13)&lt;TIME(0,30,0),(F13-E13)&lt;TIME(0,30,0)),(I13-D13)+(K13-J13),
IF(AND((J13-I13)&lt;TIME(0,30,0),(F13-E13)&lt;TIME(0,30,0)),(G13-D13)+(K13-H13),
IF(AND((H13-G13)&lt;TIME(0,30,0)),(K13-J13)+(I13-F13)+(E13-D13),
IF(AND((F13-E13)&lt;TIME(0,30,0)),(K13-J13)+(I13-H13)+(G13-D13),
((E13-D13)+(G13-F13)+(I13-H13)+(K13-J13)))))))))))))))))</f>
        <v>0</v>
      </c>
      <c r="M13" s="159"/>
      <c r="N13" s="162"/>
      <c r="O13" s="163">
        <f t="shared" ref="O13:O25" si="1">N13+L13</f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43513</v>
      </c>
      <c r="D14" s="79"/>
      <c r="E14" s="51"/>
      <c r="F14" s="51"/>
      <c r="G14" s="51"/>
      <c r="H14" s="52"/>
      <c r="I14" s="52"/>
      <c r="J14" s="52"/>
      <c r="K14" s="97"/>
      <c r="L14" s="111">
        <f t="shared" si="0"/>
        <v>0</v>
      </c>
      <c r="M14" s="103"/>
      <c r="N14" s="117"/>
      <c r="O14" s="125">
        <f t="shared" si="1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43514</v>
      </c>
      <c r="D15" s="80"/>
      <c r="E15" s="24"/>
      <c r="F15" s="24"/>
      <c r="G15" s="24"/>
      <c r="H15" s="23"/>
      <c r="I15" s="23"/>
      <c r="J15" s="23"/>
      <c r="K15" s="98"/>
      <c r="L15" s="112">
        <f t="shared" si="0"/>
        <v>0</v>
      </c>
      <c r="M15" s="104"/>
      <c r="N15" s="118"/>
      <c r="O15" s="126">
        <f t="shared" si="1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43515</v>
      </c>
      <c r="D16" s="80"/>
      <c r="E16" s="24"/>
      <c r="F16" s="24"/>
      <c r="G16" s="24"/>
      <c r="H16" s="23"/>
      <c r="I16" s="23"/>
      <c r="J16" s="23"/>
      <c r="K16" s="98"/>
      <c r="L16" s="112">
        <f t="shared" si="0"/>
        <v>0</v>
      </c>
      <c r="M16" s="104"/>
      <c r="N16" s="118"/>
      <c r="O16" s="126">
        <f t="shared" si="1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43516</v>
      </c>
      <c r="D17" s="80"/>
      <c r="E17" s="24"/>
      <c r="F17" s="24"/>
      <c r="G17" s="24"/>
      <c r="H17" s="23"/>
      <c r="I17" s="23"/>
      <c r="J17" s="23"/>
      <c r="K17" s="98"/>
      <c r="L17" s="112">
        <f t="shared" si="0"/>
        <v>0</v>
      </c>
      <c r="M17" s="104"/>
      <c r="N17" s="118"/>
      <c r="O17" s="126">
        <f t="shared" si="1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43517</v>
      </c>
      <c r="D18" s="80"/>
      <c r="E18" s="24"/>
      <c r="F18" s="24"/>
      <c r="G18" s="24"/>
      <c r="H18" s="23"/>
      <c r="I18" s="23"/>
      <c r="J18" s="23"/>
      <c r="K18" s="98"/>
      <c r="L18" s="112">
        <f t="shared" si="0"/>
        <v>0</v>
      </c>
      <c r="M18" s="104"/>
      <c r="N18" s="118"/>
      <c r="O18" s="126">
        <f t="shared" si="1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43518</v>
      </c>
      <c r="D19" s="80"/>
      <c r="E19" s="24"/>
      <c r="F19" s="24"/>
      <c r="G19" s="24"/>
      <c r="H19" s="23"/>
      <c r="I19" s="23"/>
      <c r="J19" s="23"/>
      <c r="K19" s="98"/>
      <c r="L19" s="112">
        <f t="shared" si="0"/>
        <v>0</v>
      </c>
      <c r="M19" s="104"/>
      <c r="N19" s="118"/>
      <c r="O19" s="126">
        <f t="shared" si="1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43519</v>
      </c>
      <c r="D20" s="81"/>
      <c r="E20" s="57"/>
      <c r="F20" s="57"/>
      <c r="G20" s="57"/>
      <c r="H20" s="58"/>
      <c r="I20" s="58"/>
      <c r="J20" s="58"/>
      <c r="K20" s="99"/>
      <c r="L20" s="113">
        <f t="shared" si="0"/>
        <v>0</v>
      </c>
      <c r="M20" s="105"/>
      <c r="N20" s="119"/>
      <c r="O20" s="127">
        <f t="shared" si="1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x14ac:dyDescent="0.25">
      <c r="A21" s="232" t="s">
        <v>21</v>
      </c>
      <c r="B21" s="60" t="s">
        <v>2</v>
      </c>
      <c r="C21" s="90">
        <v>43520</v>
      </c>
      <c r="D21" s="82"/>
      <c r="E21" s="61"/>
      <c r="F21" s="61"/>
      <c r="G21" s="61"/>
      <c r="H21" s="48"/>
      <c r="I21" s="48"/>
      <c r="J21" s="48"/>
      <c r="K21" s="132"/>
      <c r="L21" s="114">
        <f t="shared" si="0"/>
        <v>0</v>
      </c>
      <c r="M21" s="160"/>
      <c r="N21" s="120"/>
      <c r="O21" s="128">
        <f t="shared" si="1"/>
        <v>0</v>
      </c>
      <c r="P21" s="25"/>
      <c r="R21" s="2"/>
    </row>
    <row r="22" spans="1:20" ht="20.100000000000001" customHeight="1" x14ac:dyDescent="0.25">
      <c r="A22" s="233"/>
      <c r="B22" s="63" t="s">
        <v>3</v>
      </c>
      <c r="C22" s="85">
        <v>43521</v>
      </c>
      <c r="D22" s="77"/>
      <c r="E22" s="41"/>
      <c r="F22" s="41"/>
      <c r="G22" s="41"/>
      <c r="H22" s="41"/>
      <c r="I22" s="41"/>
      <c r="J22" s="41"/>
      <c r="K22" s="95"/>
      <c r="L22" s="109">
        <f t="shared" si="0"/>
        <v>0</v>
      </c>
      <c r="M22" s="101"/>
      <c r="N22" s="115"/>
      <c r="O22" s="123">
        <f t="shared" si="1"/>
        <v>0</v>
      </c>
      <c r="P22" s="21"/>
      <c r="R22" s="2"/>
    </row>
    <row r="23" spans="1:20" ht="20.100000000000001" customHeight="1" x14ac:dyDescent="0.25">
      <c r="A23" s="233"/>
      <c r="B23" s="63" t="s">
        <v>4</v>
      </c>
      <c r="C23" s="85">
        <v>43522</v>
      </c>
      <c r="D23" s="77"/>
      <c r="E23" s="41"/>
      <c r="F23" s="41"/>
      <c r="G23" s="41"/>
      <c r="H23" s="41"/>
      <c r="I23" s="41"/>
      <c r="J23" s="41"/>
      <c r="K23" s="95"/>
      <c r="L23" s="109">
        <f t="shared" si="0"/>
        <v>0</v>
      </c>
      <c r="M23" s="101"/>
      <c r="N23" s="115"/>
      <c r="O23" s="123">
        <f t="shared" si="1"/>
        <v>0</v>
      </c>
      <c r="P23" s="21"/>
      <c r="R23" s="2"/>
    </row>
    <row r="24" spans="1:20" ht="20.100000000000001" customHeight="1" x14ac:dyDescent="0.25">
      <c r="A24" s="233"/>
      <c r="B24" s="63" t="s">
        <v>5</v>
      </c>
      <c r="C24" s="85">
        <v>43523</v>
      </c>
      <c r="D24" s="77"/>
      <c r="E24" s="41"/>
      <c r="F24" s="41"/>
      <c r="G24" s="41"/>
      <c r="H24" s="41"/>
      <c r="I24" s="41"/>
      <c r="J24" s="41"/>
      <c r="K24" s="41"/>
      <c r="L24" s="109">
        <f t="shared" si="0"/>
        <v>0</v>
      </c>
      <c r="M24" s="101"/>
      <c r="N24" s="115"/>
      <c r="O24" s="123">
        <f t="shared" si="1"/>
        <v>0</v>
      </c>
      <c r="P24" s="21"/>
      <c r="R24" s="2"/>
    </row>
    <row r="25" spans="1:20" ht="20.100000000000001" customHeight="1" thickBot="1" x14ac:dyDescent="0.3">
      <c r="A25" s="233"/>
      <c r="B25" s="139" t="s">
        <v>6</v>
      </c>
      <c r="C25" s="140">
        <v>43524</v>
      </c>
      <c r="D25" s="78"/>
      <c r="E25" s="72"/>
      <c r="F25" s="72"/>
      <c r="G25" s="72"/>
      <c r="H25" s="72"/>
      <c r="I25" s="72"/>
      <c r="J25" s="72"/>
      <c r="K25" s="96"/>
      <c r="L25" s="110">
        <f t="shared" si="0"/>
        <v>0</v>
      </c>
      <c r="M25" s="143"/>
      <c r="N25" s="144"/>
      <c r="O25" s="124">
        <f t="shared" si="1"/>
        <v>0</v>
      </c>
      <c r="P25" s="230" t="s">
        <v>107</v>
      </c>
      <c r="R25" s="2"/>
    </row>
    <row r="26" spans="1:20" ht="20.100000000000001" customHeight="1" thickBot="1" x14ac:dyDescent="0.3">
      <c r="A26" s="233"/>
      <c r="B26" s="66" t="s">
        <v>7</v>
      </c>
      <c r="C26" s="83">
        <v>43525</v>
      </c>
      <c r="D26" s="238" t="s">
        <v>112</v>
      </c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40"/>
      <c r="P26" s="231"/>
      <c r="R26" s="2"/>
    </row>
    <row r="27" spans="1:20" ht="20.100000000000001" customHeight="1" thickBot="1" x14ac:dyDescent="0.3">
      <c r="A27" s="234"/>
      <c r="B27" s="65" t="s">
        <v>8</v>
      </c>
      <c r="C27" s="91">
        <v>43526</v>
      </c>
      <c r="D27" s="241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3"/>
      <c r="P27" s="40">
        <f>SUM(O13:O25)</f>
        <v>0</v>
      </c>
      <c r="Q27" s="28">
        <f>P27*24</f>
        <v>0</v>
      </c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28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25</v>
      </c>
      <c r="S29" s="27"/>
      <c r="T29" s="27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8" t="s">
        <v>27</v>
      </c>
      <c r="S30" s="27"/>
      <c r="T30" s="27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7"/>
      <c r="T31" s="27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thickBot="1" x14ac:dyDescent="0.3">
      <c r="A33" s="39" t="s">
        <v>34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 t="s">
        <v>29</v>
      </c>
      <c r="O33" s="18"/>
      <c r="S33" s="27"/>
      <c r="T33" s="27"/>
    </row>
    <row r="34" spans="1:20" ht="20.100000000000001" customHeight="1" thickBot="1" x14ac:dyDescent="0.3">
      <c r="A34" s="37" t="s">
        <v>35</v>
      </c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3" t="s">
        <v>30</v>
      </c>
      <c r="Q34" s="44"/>
      <c r="S34" s="27"/>
      <c r="T34" s="27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7"/>
      <c r="T35" s="27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7"/>
      <c r="T36" s="27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7"/>
      <c r="T37" s="27"/>
    </row>
    <row r="38" spans="1:20" x14ac:dyDescent="0.25">
      <c r="C38" s="36" t="s">
        <v>36</v>
      </c>
      <c r="S38" s="27"/>
      <c r="T38" s="27"/>
    </row>
    <row r="39" spans="1:20" x14ac:dyDescent="0.25">
      <c r="S39" s="27"/>
      <c r="T39" s="27"/>
    </row>
  </sheetData>
  <sheetProtection algorithmName="SHA-512" hashValue="AV8hQttKvkPxcRQaQVBB4o4qtH5fFQQKq6qMRytKypwY80eok1gLfC2RlLNfHbfHP8e0i7pQJioZGNts63QpLw==" saltValue="rsHxYYM6m0XNc8KLHw4/GQ==" spinCount="100000" sheet="1" objects="1" scenarios="1"/>
  <mergeCells count="7">
    <mergeCell ref="B1:Q1"/>
    <mergeCell ref="M5:N5"/>
    <mergeCell ref="A7:A13"/>
    <mergeCell ref="A14:A20"/>
    <mergeCell ref="A21:A27"/>
    <mergeCell ref="D26:O27"/>
    <mergeCell ref="P25:P26"/>
  </mergeCells>
  <conditionalFormatting sqref="F13">
    <cfRule type="expression" dxfId="2366" priority="78">
      <formula>AND(($F13-$E13)&lt;TIME(0,30,0),$G13&lt;&gt;"")</formula>
    </cfRule>
  </conditionalFormatting>
  <conditionalFormatting sqref="F13">
    <cfRule type="expression" dxfId="2365" priority="77">
      <formula>AND(($F13-$E13)&lt;TIME(0,30,0),$G13&lt;&gt;"")</formula>
    </cfRule>
  </conditionalFormatting>
  <conditionalFormatting sqref="H13">
    <cfRule type="expression" dxfId="2361" priority="73">
      <formula>AND(($H13-$G13)&lt;TIME(0,30,0),$I13&lt;&gt;"")</formula>
    </cfRule>
  </conditionalFormatting>
  <conditionalFormatting sqref="H13">
    <cfRule type="expression" dxfId="2360" priority="72">
      <formula>AND(($H13-$G13)&lt;TIME(0,30,0),$I13&lt;&gt;"")</formula>
    </cfRule>
  </conditionalFormatting>
  <conditionalFormatting sqref="H13">
    <cfRule type="expression" dxfId="2359" priority="71">
      <formula>AND(($H13-$G13)&lt;TIME(0,30,0),$I13&lt;&gt;"")</formula>
    </cfRule>
  </conditionalFormatting>
  <conditionalFormatting sqref="J13">
    <cfRule type="expression" dxfId="2358" priority="70">
      <formula>AND(($J13-$I13)&lt;TIME(0,30,0),$K13&lt;&gt;"")</formula>
    </cfRule>
  </conditionalFormatting>
  <conditionalFormatting sqref="J13">
    <cfRule type="expression" dxfId="2357" priority="69">
      <formula>AND(($J13-$I13)&lt;TIME(0,30,0),$K13&lt;&gt;"")</formula>
    </cfRule>
  </conditionalFormatting>
  <conditionalFormatting sqref="F14">
    <cfRule type="expression" dxfId="1703" priority="53">
      <formula>AND(($F14-$E14)&lt;TIME(0,30,0),$G14&lt;&gt;"")</formula>
    </cfRule>
  </conditionalFormatting>
  <conditionalFormatting sqref="F15">
    <cfRule type="expression" dxfId="1702" priority="52">
      <formula>AND(($F15-$E15)&lt;TIME(0,30,0),$G15&lt;&gt;"")</formula>
    </cfRule>
  </conditionalFormatting>
  <conditionalFormatting sqref="F16">
    <cfRule type="expression" dxfId="1701" priority="51">
      <formula>AND(($F16-$E16)&lt;TIME(0,30,0),$G16&lt;&gt;"")</formula>
    </cfRule>
  </conditionalFormatting>
  <conditionalFormatting sqref="F17">
    <cfRule type="expression" dxfId="1700" priority="50">
      <formula>AND(($F17-$E17)&lt;TIME(0,30,0),$G17&lt;&gt;"")</formula>
    </cfRule>
  </conditionalFormatting>
  <conditionalFormatting sqref="F18">
    <cfRule type="expression" dxfId="1699" priority="49">
      <formula>AND(($F18-$E18)&lt;TIME(0,30,0),$G18&lt;&gt;"")</formula>
    </cfRule>
  </conditionalFormatting>
  <conditionalFormatting sqref="F19">
    <cfRule type="expression" dxfId="1698" priority="48">
      <formula>AND(($F19-$E19)&lt;TIME(0,30,0),$G19&lt;&gt;"")</formula>
    </cfRule>
  </conditionalFormatting>
  <conditionalFormatting sqref="F20">
    <cfRule type="expression" dxfId="1697" priority="47">
      <formula>AND(($F20-$E20)&lt;TIME(0,30,0),$G20&lt;&gt;"")</formula>
    </cfRule>
  </conditionalFormatting>
  <conditionalFormatting sqref="F14:F20">
    <cfRule type="expression" dxfId="1696" priority="46">
      <formula>AND(($F14-$E14)&lt;TIME(0,30,0),$G14&lt;&gt;"")</formula>
    </cfRule>
  </conditionalFormatting>
  <conditionalFormatting sqref="F21">
    <cfRule type="expression" dxfId="1393" priority="45">
      <formula>AND(($F21-$E21)&lt;TIME(0,30,0),$G21&lt;&gt;"")</formula>
    </cfRule>
  </conditionalFormatting>
  <conditionalFormatting sqref="F21:F23">
    <cfRule type="expression" dxfId="1392" priority="44">
      <formula>AND(($F21-$E21)&lt;TIME(0,30,0),$G21&lt;&gt;"")</formula>
    </cfRule>
  </conditionalFormatting>
  <conditionalFormatting sqref="F22">
    <cfRule type="expression" dxfId="1391" priority="43">
      <formula>AND(($F22-$E22)&lt;TIME(0,30,0),$G22&lt;&gt;"")</formula>
    </cfRule>
  </conditionalFormatting>
  <conditionalFormatting sqref="F21">
    <cfRule type="expression" dxfId="1389" priority="41">
      <formula>AND(($F21-$E21)&lt;TIME(0,30,0),$G21&lt;&gt;"")</formula>
    </cfRule>
  </conditionalFormatting>
  <conditionalFormatting sqref="F25">
    <cfRule type="expression" dxfId="1388" priority="40">
      <formula>AND(($F25-$E25)&lt;TIME(0,30,0),$G25&lt;&gt;"")</formula>
    </cfRule>
  </conditionalFormatting>
  <conditionalFormatting sqref="F25">
    <cfRule type="expression" dxfId="1387" priority="39">
      <formula>AND(($F25-$E25)&lt;TIME(0,30,0),$G25&lt;&gt;"")</formula>
    </cfRule>
  </conditionalFormatting>
  <conditionalFormatting sqref="H21:H22">
    <cfRule type="expression" dxfId="1004" priority="38">
      <formula>AND(($H21-$G21)&lt;TIME(0,30,0),$I21&lt;&gt;"")</formula>
    </cfRule>
  </conditionalFormatting>
  <conditionalFormatting sqref="H21:H22">
    <cfRule type="expression" dxfId="1003" priority="37">
      <formula>AND(($H21-$G21)&lt;TIME(0,30,0),$I21&lt;&gt;"")</formula>
    </cfRule>
  </conditionalFormatting>
  <conditionalFormatting sqref="H21:H22">
    <cfRule type="expression" dxfId="1002" priority="36">
      <formula>AND(($H21-$G21)&lt;TIME(0,30,0),$I21&lt;&gt;"")</formula>
    </cfRule>
  </conditionalFormatting>
  <conditionalFormatting sqref="J21:J22">
    <cfRule type="expression" dxfId="1001" priority="35">
      <formula>AND(($J21-$I21)&lt;TIME(0,30,0),$K21&lt;&gt;"")</formula>
    </cfRule>
  </conditionalFormatting>
  <conditionalFormatting sqref="J21:J22">
    <cfRule type="expression" dxfId="1000" priority="34">
      <formula>AND(($J21-$I21)&lt;TIME(0,30,0),$K21&lt;&gt;"")</formula>
    </cfRule>
  </conditionalFormatting>
  <conditionalFormatting sqref="H14">
    <cfRule type="expression" dxfId="972" priority="33">
      <formula>AND(($H14-$G14)&lt;TIME(0,30,0),$I14&lt;&gt;"")</formula>
    </cfRule>
  </conditionalFormatting>
  <conditionalFormatting sqref="J14">
    <cfRule type="expression" dxfId="971" priority="32">
      <formula>AND(($J14-$I14)&lt;TIME(0,30,0),$K14&lt;&gt;"")</formula>
    </cfRule>
  </conditionalFormatting>
  <conditionalFormatting sqref="H14">
    <cfRule type="expression" dxfId="970" priority="31">
      <formula>AND(($H14-$G14)&lt;TIME(0,30,0),$I14&lt;&gt;"")</formula>
    </cfRule>
  </conditionalFormatting>
  <conditionalFormatting sqref="H14">
    <cfRule type="expression" dxfId="969" priority="30">
      <formula>AND(($H14-$G14)&lt;TIME(0,30,0),$I14&lt;&gt;"")</formula>
    </cfRule>
  </conditionalFormatting>
  <conditionalFormatting sqref="J14">
    <cfRule type="expression" dxfId="968" priority="29">
      <formula>AND(($J14-$I14)&lt;TIME(0,30,0),$K14&lt;&gt;"")</formula>
    </cfRule>
  </conditionalFormatting>
  <conditionalFormatting sqref="H15 H20">
    <cfRule type="expression" dxfId="967" priority="28">
      <formula>AND(($H15-$G15)&lt;TIME(0,30,0),$I15&lt;&gt;"")</formula>
    </cfRule>
  </conditionalFormatting>
  <conditionalFormatting sqref="H15 H20">
    <cfRule type="expression" dxfId="966" priority="27">
      <formula>AND(($H15-$G15)&lt;TIME(0,30,0),$I15&lt;&gt;"")</formula>
    </cfRule>
  </conditionalFormatting>
  <conditionalFormatting sqref="H15 H20">
    <cfRule type="expression" dxfId="965" priority="26">
      <formula>AND(($H15-$G15)&lt;TIME(0,30,0),$I15&lt;&gt;"")</formula>
    </cfRule>
  </conditionalFormatting>
  <conditionalFormatting sqref="J15">
    <cfRule type="expression" dxfId="964" priority="25">
      <formula>AND(($J15-$I15)&lt;TIME(0,30,0),$K15&lt;&gt;"")</formula>
    </cfRule>
  </conditionalFormatting>
  <conditionalFormatting sqref="J15">
    <cfRule type="expression" dxfId="963" priority="24">
      <formula>AND(($J15-$I15)&lt;TIME(0,30,0),$K15&lt;&gt;"")</formula>
    </cfRule>
  </conditionalFormatting>
  <conditionalFormatting sqref="J20">
    <cfRule type="expression" dxfId="962" priority="23">
      <formula>AND(($J20-$I20)&lt;TIME(0,30,0),$K20&lt;&gt;"")</formula>
    </cfRule>
  </conditionalFormatting>
  <conditionalFormatting sqref="J20">
    <cfRule type="expression" dxfId="961" priority="22">
      <formula>AND(($J20-$I20)&lt;TIME(0,30,0),$K20&lt;&gt;"")</formula>
    </cfRule>
  </conditionalFormatting>
  <conditionalFormatting sqref="H16:H19">
    <cfRule type="expression" dxfId="960" priority="21">
      <formula>AND(($H16-$G16)&lt;TIME(0,30,0),$I16&lt;&gt;"")</formula>
    </cfRule>
  </conditionalFormatting>
  <conditionalFormatting sqref="H16:H19">
    <cfRule type="expression" dxfId="959" priority="20">
      <formula>AND(($H16-$G16)&lt;TIME(0,30,0),$I16&lt;&gt;"")</formula>
    </cfRule>
  </conditionalFormatting>
  <conditionalFormatting sqref="H16:H19">
    <cfRule type="expression" dxfId="958" priority="19">
      <formula>AND(($H16-$G16)&lt;TIME(0,30,0),$I16&lt;&gt;"")</formula>
    </cfRule>
  </conditionalFormatting>
  <conditionalFormatting sqref="J16:J19">
    <cfRule type="expression" dxfId="957" priority="18">
      <formula>AND(($J16-$I16)&lt;TIME(0,30,0),$K16&lt;&gt;"")</formula>
    </cfRule>
  </conditionalFormatting>
  <conditionalFormatting sqref="J16:J19">
    <cfRule type="expression" dxfId="956" priority="17">
      <formula>AND(($J16-$I16)&lt;TIME(0,30,0),$K16&lt;&gt;"")</formula>
    </cfRule>
  </conditionalFormatting>
  <conditionalFormatting sqref="H23">
    <cfRule type="expression" dxfId="423" priority="16">
      <formula>AND(($H23-$G23)&lt;TIME(0,30,0),$I23&lt;&gt;"")</formula>
    </cfRule>
  </conditionalFormatting>
  <conditionalFormatting sqref="H23">
    <cfRule type="expression" dxfId="422" priority="15">
      <formula>AND(($H23-$G23)&lt;TIME(0,30,0),$I23&lt;&gt;"")</formula>
    </cfRule>
  </conditionalFormatting>
  <conditionalFormatting sqref="H23">
    <cfRule type="expression" dxfId="421" priority="14">
      <formula>AND(($H23-$G23)&lt;TIME(0,30,0),$I23&lt;&gt;"")</formula>
    </cfRule>
  </conditionalFormatting>
  <conditionalFormatting sqref="J23">
    <cfRule type="expression" dxfId="420" priority="13">
      <formula>AND(($J23-$I23)&lt;TIME(0,30,0),$K23&lt;&gt;"")</formula>
    </cfRule>
  </conditionalFormatting>
  <conditionalFormatting sqref="J23">
    <cfRule type="expression" dxfId="419" priority="12">
      <formula>AND(($J23-$I23)&lt;TIME(0,30,0),$K23&lt;&gt;"")</formula>
    </cfRule>
  </conditionalFormatting>
  <conditionalFormatting sqref="H25">
    <cfRule type="expression" dxfId="408" priority="11">
      <formula>AND(($H25-$G25)&lt;TIME(0,30,0),$I25&lt;&gt;"")</formula>
    </cfRule>
  </conditionalFormatting>
  <conditionalFormatting sqref="H25">
    <cfRule type="expression" dxfId="407" priority="10">
      <formula>AND(($H25-$G25)&lt;TIME(0,30,0),$I25&lt;&gt;"")</formula>
    </cfRule>
  </conditionalFormatting>
  <conditionalFormatting sqref="H25">
    <cfRule type="expression" dxfId="406" priority="9">
      <formula>AND(($H25-$G25)&lt;TIME(0,30,0),$I25&lt;&gt;"")</formula>
    </cfRule>
  </conditionalFormatting>
  <conditionalFormatting sqref="J25">
    <cfRule type="expression" dxfId="405" priority="8">
      <formula>AND(($J25-$I25)&lt;TIME(0,30,0),$K25&lt;&gt;"")</formula>
    </cfRule>
  </conditionalFormatting>
  <conditionalFormatting sqref="J25">
    <cfRule type="expression" dxfId="404" priority="7">
      <formula>AND(($J25-$I25)&lt;TIME(0,30,0),$K25&lt;&gt;"")</formula>
    </cfRule>
  </conditionalFormatting>
  <conditionalFormatting sqref="J24">
    <cfRule type="expression" dxfId="83" priority="6">
      <formula>AND(($F24-$E24)&lt;TIME(0,30,0),$G24&lt;&gt;"")</formula>
    </cfRule>
  </conditionalFormatting>
  <conditionalFormatting sqref="J24">
    <cfRule type="expression" dxfId="82" priority="5">
      <formula>AND(($F24-$E24)&lt;TIME(0,30,0),$G24&lt;&gt;"")</formula>
    </cfRule>
  </conditionalFormatting>
  <conditionalFormatting sqref="F24">
    <cfRule type="expression" dxfId="81" priority="4">
      <formula>AND(($F24-$E24)&lt;TIME(0,30,0),$G24&lt;&gt;"")</formula>
    </cfRule>
  </conditionalFormatting>
  <conditionalFormatting sqref="H24">
    <cfRule type="expression" dxfId="80" priority="3">
      <formula>AND(($H24-$G24)&lt;TIME(0,30,0),$I24&lt;&gt;"")</formula>
    </cfRule>
  </conditionalFormatting>
  <conditionalFormatting sqref="H24">
    <cfRule type="expression" dxfId="79" priority="2">
      <formula>AND(($H24-$G24)&lt;TIME(0,30,0),$I24&lt;&gt;"")</formula>
    </cfRule>
  </conditionalFormatting>
  <conditionalFormatting sqref="H24">
    <cfRule type="expression" dxfId="78" priority="1">
      <formula>AND(($H24-$G24)&lt;TIME(0,30,0),$I24&lt;&gt;"")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89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x14ac:dyDescent="0.25">
      <c r="A7" s="232" t="s">
        <v>21</v>
      </c>
      <c r="B7" s="66" t="s">
        <v>2</v>
      </c>
      <c r="C7" s="83">
        <v>43779</v>
      </c>
      <c r="D7" s="75" t="str">
        <f>IF(ISBLANK('11-29-2019'!D21), "", '11-29-2019'!D21)</f>
        <v/>
      </c>
      <c r="E7" s="67" t="str">
        <f>IF(ISBLANK('11-29-2019'!E21), "", '11-29-2019'!E21)</f>
        <v/>
      </c>
      <c r="F7" s="67" t="str">
        <f>IF(ISBLANK('11-29-2019'!F21), "", '11-29-2019'!F21)</f>
        <v/>
      </c>
      <c r="G7" s="67" t="str">
        <f>IF(ISBLANK('11-29-2019'!G21), "", '11-29-2019'!G21)</f>
        <v/>
      </c>
      <c r="H7" s="67" t="str">
        <f>IF(ISBLANK('11-29-2019'!H21), "", '11-29-2019'!H21)</f>
        <v/>
      </c>
      <c r="I7" s="67" t="str">
        <f>IF(ISBLANK('11-29-2019'!I21), "", '11-29-2019'!I21)</f>
        <v/>
      </c>
      <c r="J7" s="67" t="str">
        <f>IF(ISBLANK('11-29-2019'!J21), "", '11-29-2019'!J21)</f>
        <v/>
      </c>
      <c r="K7" s="93" t="str">
        <f>IF(ISBLANK('11-29-2019'!K21), "", '11-29-2019'!K21)</f>
        <v/>
      </c>
      <c r="L7" s="121">
        <f>'11-29-2019'!L21</f>
        <v>0</v>
      </c>
      <c r="M7" s="75" t="str">
        <f>IF(ISBLANK('11-29-2019'!M21), "", '11-29-2019'!M21)</f>
        <v/>
      </c>
      <c r="N7" s="164" t="str">
        <f>IF(ISBLANK('11-29-2019'!N21), "", '11-29-2019'!N21)</f>
        <v/>
      </c>
      <c r="O7" s="121">
        <f>'11-29-2019'!O21</f>
        <v>0</v>
      </c>
      <c r="P7" s="20"/>
    </row>
    <row r="8" spans="1:20" ht="20.100000000000001" customHeight="1" x14ac:dyDescent="0.25">
      <c r="A8" s="233"/>
      <c r="B8" s="69" t="s">
        <v>3</v>
      </c>
      <c r="C8" s="84">
        <v>43780</v>
      </c>
      <c r="D8" s="76" t="str">
        <f>IF(ISBLANK('11-29-2019'!D22), "", '11-29-2019'!D22)</f>
        <v/>
      </c>
      <c r="E8" s="45" t="str">
        <f>IF(ISBLANK('11-29-2019'!E22), "", '11-29-2019'!E22)</f>
        <v/>
      </c>
      <c r="F8" s="45" t="str">
        <f>IF(ISBLANK('11-29-2019'!F22), "", '11-29-2019'!F22)</f>
        <v/>
      </c>
      <c r="G8" s="45" t="str">
        <f>IF(ISBLANK('11-29-2019'!G22), "", '11-29-2019'!G22)</f>
        <v/>
      </c>
      <c r="H8" s="45" t="str">
        <f>IF(ISBLANK('11-29-2019'!H22), "", '11-29-2019'!H22)</f>
        <v/>
      </c>
      <c r="I8" s="45" t="str">
        <f>IF(ISBLANK('11-29-2019'!I22), "", '11-29-2019'!I22)</f>
        <v/>
      </c>
      <c r="J8" s="45" t="str">
        <f>IF(ISBLANK('11-29-2019'!J22), "", '11-29-2019'!J22)</f>
        <v/>
      </c>
      <c r="K8" s="94" t="str">
        <f>IF(ISBLANK('11-29-2019'!K22), "", '11-29-2019'!K22)</f>
        <v/>
      </c>
      <c r="L8" s="122">
        <f>'11-29-2019'!L22</f>
        <v>0</v>
      </c>
      <c r="M8" s="76" t="str">
        <f>IF(ISBLANK('11-29-2019'!M22), "", '11-29-2019'!M22)</f>
        <v/>
      </c>
      <c r="N8" s="165" t="str">
        <f>IF(ISBLANK('11-29-2019'!N22), "", '11-29-2019'!N22)</f>
        <v/>
      </c>
      <c r="O8" s="122">
        <f>'11-29-2019'!O22</f>
        <v>0</v>
      </c>
      <c r="P8" s="21"/>
    </row>
    <row r="9" spans="1:20" ht="20.100000000000001" customHeight="1" x14ac:dyDescent="0.25">
      <c r="A9" s="233"/>
      <c r="B9" s="69" t="s">
        <v>4</v>
      </c>
      <c r="C9" s="84">
        <v>43781</v>
      </c>
      <c r="D9" s="76" t="str">
        <f>IF(ISBLANK('11-29-2019'!D23), "", '11-29-2019'!D23)</f>
        <v/>
      </c>
      <c r="E9" s="45" t="str">
        <f>IF(ISBLANK('11-29-2019'!E23), "", '11-29-2019'!E23)</f>
        <v/>
      </c>
      <c r="F9" s="45" t="str">
        <f>IF(ISBLANK('11-29-2019'!F23), "", '11-29-2019'!F23)</f>
        <v/>
      </c>
      <c r="G9" s="45" t="str">
        <f>IF(ISBLANK('11-29-2019'!G23), "", '11-29-2019'!G23)</f>
        <v/>
      </c>
      <c r="H9" s="45" t="str">
        <f>IF(ISBLANK('11-29-2019'!H23), "", '11-29-2019'!H23)</f>
        <v/>
      </c>
      <c r="I9" s="45" t="str">
        <f>IF(ISBLANK('11-29-2019'!I23), "", '11-29-2019'!I23)</f>
        <v/>
      </c>
      <c r="J9" s="45" t="str">
        <f>IF(ISBLANK('11-29-2019'!J23), "", '11-29-2019'!J23)</f>
        <v/>
      </c>
      <c r="K9" s="94" t="str">
        <f>IF(ISBLANK('11-29-2019'!K23), "", '11-29-2019'!K23)</f>
        <v/>
      </c>
      <c r="L9" s="122">
        <f>'11-29-2019'!L23</f>
        <v>0</v>
      </c>
      <c r="M9" s="76" t="str">
        <f>IF(ISBLANK('11-29-2019'!M23), "", '11-29-2019'!M23)</f>
        <v/>
      </c>
      <c r="N9" s="165" t="str">
        <f>IF(ISBLANK('11-29-2019'!N23), "", '11-29-2019'!N23)</f>
        <v/>
      </c>
      <c r="O9" s="122">
        <f>'11-29-2019'!O23</f>
        <v>0</v>
      </c>
      <c r="P9" s="21"/>
    </row>
    <row r="10" spans="1:20" ht="20.100000000000001" customHeight="1" x14ac:dyDescent="0.25">
      <c r="A10" s="233"/>
      <c r="B10" s="69" t="s">
        <v>5</v>
      </c>
      <c r="C10" s="84">
        <v>43782</v>
      </c>
      <c r="D10" s="76" t="str">
        <f>IF(ISBLANK('11-29-2019'!D24), "", '11-29-2019'!D24)</f>
        <v/>
      </c>
      <c r="E10" s="45" t="str">
        <f>IF(ISBLANK('11-29-2019'!E24), "", '11-29-2019'!E24)</f>
        <v/>
      </c>
      <c r="F10" s="45" t="str">
        <f>IF(ISBLANK('11-29-2019'!F24), "", '11-29-2019'!F24)</f>
        <v/>
      </c>
      <c r="G10" s="45" t="str">
        <f>IF(ISBLANK('11-29-2019'!G24), "", '11-29-2019'!G24)</f>
        <v/>
      </c>
      <c r="H10" s="45" t="str">
        <f>IF(ISBLANK('11-29-2019'!H24), "", '11-29-2019'!H24)</f>
        <v/>
      </c>
      <c r="I10" s="45" t="str">
        <f>IF(ISBLANK('11-29-2019'!I24), "", '11-29-2019'!I24)</f>
        <v/>
      </c>
      <c r="J10" s="45" t="str">
        <f>IF(ISBLANK('11-29-2019'!J24), "", '11-29-2019'!J24)</f>
        <v/>
      </c>
      <c r="K10" s="94" t="str">
        <f>IF(ISBLANK('11-29-2019'!K24), "", '11-29-2019'!K24)</f>
        <v/>
      </c>
      <c r="L10" s="122">
        <f>'11-29-2019'!L24</f>
        <v>0</v>
      </c>
      <c r="M10" s="76" t="str">
        <f>IF(ISBLANK('11-29-2019'!M24), "", '11-29-2019'!M24)</f>
        <v/>
      </c>
      <c r="N10" s="165" t="str">
        <f>IF(ISBLANK('11-29-2019'!N24), "", '11-29-2019'!N24)</f>
        <v/>
      </c>
      <c r="O10" s="122">
        <f>'11-29-2019'!O24</f>
        <v>0</v>
      </c>
      <c r="P10" s="21"/>
    </row>
    <row r="11" spans="1:20" ht="20.100000000000001" customHeight="1" x14ac:dyDescent="0.25">
      <c r="A11" s="233"/>
      <c r="B11" s="69" t="s">
        <v>6</v>
      </c>
      <c r="C11" s="84">
        <v>43783</v>
      </c>
      <c r="D11" s="76" t="str">
        <f>IF(ISBLANK('11-29-2019'!D25), "", '11-29-2019'!D25)</f>
        <v/>
      </c>
      <c r="E11" s="45" t="str">
        <f>IF(ISBLANK('11-29-2019'!E25), "", '11-29-2019'!E25)</f>
        <v/>
      </c>
      <c r="F11" s="45" t="str">
        <f>IF(ISBLANK('11-29-2019'!F25), "", '11-29-2019'!F25)</f>
        <v/>
      </c>
      <c r="G11" s="45" t="str">
        <f>IF(ISBLANK('11-29-2019'!G25), "", '11-29-2019'!G25)</f>
        <v/>
      </c>
      <c r="H11" s="45" t="str">
        <f>IF(ISBLANK('11-29-2019'!H25), "", '11-29-2019'!H25)</f>
        <v/>
      </c>
      <c r="I11" s="45" t="str">
        <f>IF(ISBLANK('11-29-2019'!I25), "", '11-29-2019'!I25)</f>
        <v/>
      </c>
      <c r="J11" s="45" t="str">
        <f>IF(ISBLANK('11-29-2019'!J25), "", '11-29-2019'!J25)</f>
        <v/>
      </c>
      <c r="K11" s="94" t="str">
        <f>IF(ISBLANK('11-29-2019'!K25), "", '11-29-2019'!K25)</f>
        <v/>
      </c>
      <c r="L11" s="122">
        <f>'11-29-2019'!L25</f>
        <v>0</v>
      </c>
      <c r="M11" s="76" t="str">
        <f>IF(ISBLANK('11-29-2019'!M25), "", '11-29-2019'!M25)</f>
        <v/>
      </c>
      <c r="N11" s="165" t="str">
        <f>IF(ISBLANK('11-29-2019'!N25), "", '11-29-2019'!N25)</f>
        <v/>
      </c>
      <c r="O11" s="122">
        <f>'11-29-2019'!O25</f>
        <v>0</v>
      </c>
      <c r="P11" s="21"/>
    </row>
    <row r="12" spans="1:20" ht="20.100000000000001" customHeight="1" thickBot="1" x14ac:dyDescent="0.3">
      <c r="A12" s="233"/>
      <c r="B12" s="65" t="s">
        <v>7</v>
      </c>
      <c r="C12" s="91">
        <v>43784</v>
      </c>
      <c r="D12" s="154" t="str">
        <f>IF(ISBLANK('11-29-2019'!D26), "", '11-29-2019'!D26)</f>
        <v/>
      </c>
      <c r="E12" s="155" t="str">
        <f>IF(ISBLANK('11-29-2019'!E26), "", '11-29-2019'!E26)</f>
        <v/>
      </c>
      <c r="F12" s="155" t="str">
        <f>IF(ISBLANK('11-29-2019'!F26), "", '11-29-2019'!F26)</f>
        <v/>
      </c>
      <c r="G12" s="155" t="str">
        <f>IF(ISBLANK('11-29-2019'!G26), "", '11-29-2019'!G26)</f>
        <v/>
      </c>
      <c r="H12" s="155" t="str">
        <f>IF(ISBLANK('11-29-2019'!H26), "", '11-29-2019'!H26)</f>
        <v/>
      </c>
      <c r="I12" s="155" t="str">
        <f>IF(ISBLANK('11-29-2019'!I26), "", '11-29-2019'!I26)</f>
        <v/>
      </c>
      <c r="J12" s="155" t="str">
        <f>IF(ISBLANK('11-29-2019'!J26), "", '11-29-2019'!J26)</f>
        <v/>
      </c>
      <c r="K12" s="157" t="str">
        <f>IF(ISBLANK('11-29-2019'!K26), "", '11-29-2019'!K26)</f>
        <v/>
      </c>
      <c r="L12" s="138">
        <f>'11-29-2019'!L26</f>
        <v>0</v>
      </c>
      <c r="M12" s="154" t="str">
        <f>IF(ISBLANK('11-29-2019'!M26), "", '11-29-2019'!M26)</f>
        <v/>
      </c>
      <c r="N12" s="166" t="str">
        <f>IF(ISBLANK('11-29-2019'!N26), "", '11-29-2019'!N26)</f>
        <v/>
      </c>
      <c r="O12" s="138">
        <f>'11-29-2019'!O26</f>
        <v>0</v>
      </c>
      <c r="P12" s="22" t="s">
        <v>19</v>
      </c>
      <c r="R12" s="2"/>
    </row>
    <row r="13" spans="1:20" ht="20.100000000000001" customHeight="1" thickBot="1" x14ac:dyDescent="0.3">
      <c r="A13" s="233"/>
      <c r="B13" s="203" t="s">
        <v>8</v>
      </c>
      <c r="C13" s="204">
        <v>43785</v>
      </c>
      <c r="D13" s="152"/>
      <c r="E13" s="153"/>
      <c r="F13" s="153"/>
      <c r="G13" s="153"/>
      <c r="H13" s="153"/>
      <c r="I13" s="153"/>
      <c r="J13" s="153"/>
      <c r="K13" s="158"/>
      <c r="L13" s="205">
        <f t="shared" ref="L13:L24" si="0">IF(AND(ISBLANK(K13),ISBLANK(I13),ISBLANK(G13)),(E13-D13),
IF(AND(ISBLANK(K13),ISBLANK(I13),((F13-E13)&lt;TIME(0,30,0))),(G13-D13),
IF(ISBLANK(I13),((E13-D13)+(G13-F13)),
IF(AND(ISBLANK(K13),((H13-G13)&lt;TIME(0,30,0)),((F13-E13)&lt;TIME(0,30,0))),(I13-D13),
IF(AND(ISBLANK(K13),((H13-G13)&lt;TIME(0,30,0))),((I13-F13)+(E13-D13)),
IF(AND(ISBLANK(K13),((F13-E13)&lt;TIME(0,30,0))),((I13-H13)+(G13-D13)),
IF(ISBLANK(J13),((I13-H13)+(E13-D13)+(G13-F13)),
IF(AND((J13-I13)&lt;TIME(0,30,0),(H13-G13)&lt;TIME(0,30,0),(F13-E13)&lt;TIME(0,30,0)),(K13-D13),
IF(AND((J13-I13)&lt;TIME(0,30,0),(H13-G13)&lt;TIME(0,30,0)),(K13-F13)+(E13-D13),
IF(AND((J13-I13)&lt;TIME(0,30,0),(F13-E13)&lt;TIME(0,30,0)),(K13-H13)+(G13-D13),
IF(AND((J13-I13)&lt;TIME(0,30,0)),(K13-H13)+(E13-D13)+(G13-F13),
IF(AND((H13-G13)&lt;TIME(0,30,0),(F13-E13)&lt;TIME(0,30,0)),(I13-D13)+(K13-J13),
IF(AND((J13-I13)&lt;TIME(0,30,0),(F13-E13)&lt;TIME(0,30,0)),(G13-D13)+(K13-H13),
IF(AND((H13-G13)&lt;TIME(0,30,0)),(K13-J13)+(I13-F13)+(E13-D13),
IF(AND((F13-E13)&lt;TIME(0,30,0)),(K13-J13)+(I13-H13)+(G13-D13),
((E13-D13)+(G13-F13)+(I13-H13)+(K13-J13)))))))))))))))))</f>
        <v>0</v>
      </c>
      <c r="M13" s="159"/>
      <c r="N13" s="162"/>
      <c r="O13" s="206">
        <f t="shared" ref="O13:O24" si="1">N13+L13</f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43786</v>
      </c>
      <c r="D14" s="79"/>
      <c r="E14" s="51"/>
      <c r="F14" s="51"/>
      <c r="G14" s="51"/>
      <c r="H14" s="52"/>
      <c r="I14" s="52"/>
      <c r="J14" s="52"/>
      <c r="K14" s="97"/>
      <c r="L14" s="111">
        <f t="shared" si="0"/>
        <v>0</v>
      </c>
      <c r="M14" s="103"/>
      <c r="N14" s="117"/>
      <c r="O14" s="125">
        <f t="shared" si="1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43787</v>
      </c>
      <c r="D15" s="80"/>
      <c r="E15" s="24"/>
      <c r="F15" s="24"/>
      <c r="G15" s="24"/>
      <c r="H15" s="23"/>
      <c r="I15" s="23"/>
      <c r="J15" s="23"/>
      <c r="K15" s="98"/>
      <c r="L15" s="112">
        <f t="shared" si="0"/>
        <v>0</v>
      </c>
      <c r="M15" s="104"/>
      <c r="N15" s="118"/>
      <c r="O15" s="126">
        <f t="shared" si="1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43788</v>
      </c>
      <c r="D16" s="80"/>
      <c r="E16" s="24"/>
      <c r="F16" s="24"/>
      <c r="G16" s="24"/>
      <c r="H16" s="23"/>
      <c r="I16" s="23"/>
      <c r="J16" s="23"/>
      <c r="K16" s="98"/>
      <c r="L16" s="112">
        <f t="shared" si="0"/>
        <v>0</v>
      </c>
      <c r="M16" s="104"/>
      <c r="N16" s="118"/>
      <c r="O16" s="126">
        <f t="shared" si="1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43789</v>
      </c>
      <c r="D17" s="80"/>
      <c r="E17" s="24"/>
      <c r="F17" s="24"/>
      <c r="G17" s="24"/>
      <c r="H17" s="23"/>
      <c r="I17" s="23"/>
      <c r="J17" s="23"/>
      <c r="K17" s="98"/>
      <c r="L17" s="112">
        <f t="shared" si="0"/>
        <v>0</v>
      </c>
      <c r="M17" s="104"/>
      <c r="N17" s="118"/>
      <c r="O17" s="126">
        <f t="shared" si="1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43790</v>
      </c>
      <c r="D18" s="80"/>
      <c r="E18" s="24"/>
      <c r="F18" s="24"/>
      <c r="G18" s="24"/>
      <c r="H18" s="23"/>
      <c r="I18" s="23"/>
      <c r="J18" s="23"/>
      <c r="K18" s="98"/>
      <c r="L18" s="112">
        <f t="shared" si="0"/>
        <v>0</v>
      </c>
      <c r="M18" s="104"/>
      <c r="N18" s="118"/>
      <c r="O18" s="126">
        <f t="shared" si="1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43791</v>
      </c>
      <c r="D19" s="80"/>
      <c r="E19" s="24"/>
      <c r="F19" s="24"/>
      <c r="G19" s="24"/>
      <c r="H19" s="23"/>
      <c r="I19" s="23"/>
      <c r="J19" s="23"/>
      <c r="K19" s="98"/>
      <c r="L19" s="112">
        <f t="shared" si="0"/>
        <v>0</v>
      </c>
      <c r="M19" s="104"/>
      <c r="N19" s="118"/>
      <c r="O19" s="126">
        <f t="shared" si="1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43792</v>
      </c>
      <c r="D20" s="81"/>
      <c r="E20" s="57"/>
      <c r="F20" s="57"/>
      <c r="G20" s="57"/>
      <c r="H20" s="58"/>
      <c r="I20" s="58"/>
      <c r="J20" s="58"/>
      <c r="K20" s="99"/>
      <c r="L20" s="113">
        <f t="shared" si="0"/>
        <v>0</v>
      </c>
      <c r="M20" s="105"/>
      <c r="N20" s="119"/>
      <c r="O20" s="127">
        <f t="shared" si="1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x14ac:dyDescent="0.25">
      <c r="A21" s="232" t="s">
        <v>21</v>
      </c>
      <c r="B21" s="60" t="s">
        <v>2</v>
      </c>
      <c r="C21" s="90">
        <v>43793</v>
      </c>
      <c r="D21" s="82"/>
      <c r="E21" s="61"/>
      <c r="F21" s="61"/>
      <c r="G21" s="61"/>
      <c r="H21" s="48"/>
      <c r="I21" s="48"/>
      <c r="J21" s="48"/>
      <c r="K21" s="132"/>
      <c r="L21" s="114">
        <f t="shared" si="0"/>
        <v>0</v>
      </c>
      <c r="M21" s="160"/>
      <c r="N21" s="120"/>
      <c r="O21" s="128">
        <f t="shared" si="1"/>
        <v>0</v>
      </c>
      <c r="P21" s="25"/>
      <c r="R21" s="2"/>
    </row>
    <row r="22" spans="1:20" ht="20.100000000000001" customHeight="1" x14ac:dyDescent="0.25">
      <c r="A22" s="233"/>
      <c r="B22" s="63" t="s">
        <v>3</v>
      </c>
      <c r="C22" s="85">
        <v>43794</v>
      </c>
      <c r="D22" s="77"/>
      <c r="E22" s="41"/>
      <c r="F22" s="41"/>
      <c r="G22" s="41"/>
      <c r="H22" s="41"/>
      <c r="I22" s="41"/>
      <c r="J22" s="41"/>
      <c r="K22" s="95"/>
      <c r="L22" s="109">
        <f t="shared" si="0"/>
        <v>0</v>
      </c>
      <c r="M22" s="101"/>
      <c r="N22" s="115"/>
      <c r="O22" s="123">
        <f t="shared" si="1"/>
        <v>0</v>
      </c>
      <c r="P22" s="21"/>
      <c r="R22" s="2"/>
    </row>
    <row r="23" spans="1:20" ht="20.100000000000001" customHeight="1" x14ac:dyDescent="0.25">
      <c r="A23" s="233"/>
      <c r="B23" s="63" t="s">
        <v>4</v>
      </c>
      <c r="C23" s="85">
        <v>43795</v>
      </c>
      <c r="D23" s="77"/>
      <c r="E23" s="41"/>
      <c r="F23" s="41"/>
      <c r="G23" s="41"/>
      <c r="H23" s="41"/>
      <c r="I23" s="41"/>
      <c r="J23" s="41"/>
      <c r="K23" s="95"/>
      <c r="L23" s="109">
        <f t="shared" si="0"/>
        <v>0</v>
      </c>
      <c r="M23" s="101"/>
      <c r="N23" s="115"/>
      <c r="O23" s="123">
        <f t="shared" si="1"/>
        <v>0</v>
      </c>
      <c r="P23" s="21"/>
      <c r="R23" s="2"/>
    </row>
    <row r="24" spans="1:20" ht="20.100000000000001" customHeight="1" x14ac:dyDescent="0.25">
      <c r="A24" s="233"/>
      <c r="B24" s="63" t="s">
        <v>5</v>
      </c>
      <c r="C24" s="85">
        <v>43796</v>
      </c>
      <c r="D24" s="77"/>
      <c r="E24" s="41"/>
      <c r="F24" s="41"/>
      <c r="G24" s="41"/>
      <c r="H24" s="41"/>
      <c r="I24" s="41"/>
      <c r="J24" s="41"/>
      <c r="K24" s="41"/>
      <c r="L24" s="109">
        <f t="shared" si="0"/>
        <v>0</v>
      </c>
      <c r="M24" s="101"/>
      <c r="N24" s="115"/>
      <c r="O24" s="123">
        <f t="shared" si="1"/>
        <v>0</v>
      </c>
      <c r="P24" s="21"/>
      <c r="R24" s="2"/>
    </row>
    <row r="25" spans="1:20" ht="20.100000000000001" customHeight="1" x14ac:dyDescent="0.25">
      <c r="A25" s="233"/>
      <c r="B25" s="63" t="s">
        <v>6</v>
      </c>
      <c r="C25" s="85">
        <v>43797</v>
      </c>
      <c r="D25" s="77"/>
      <c r="E25" s="41"/>
      <c r="F25" s="41"/>
      <c r="G25" s="41"/>
      <c r="H25" s="41"/>
      <c r="I25" s="41"/>
      <c r="J25" s="41"/>
      <c r="K25" s="95"/>
      <c r="L25" s="109">
        <f t="shared" ref="L25:L27" si="2">IF(AND(ISBLANK(K25),ISBLANK(I25),ISBLANK(G25)),(E25-D25),
IF(AND(ISBLANK(K25),ISBLANK(I25),((F25-E25)&lt;TIME(0,30,0))),(G25-D25),
IF(ISBLANK(I25),((E25-D25)+(G25-F25)),
IF(AND(ISBLANK(K25),((H25-G25)&lt;TIME(0,30,0)),((F25-E25)&lt;TIME(0,30,0))),(I25-D25),
IF(AND(ISBLANK(K25),((H25-G25)&lt;TIME(0,30,0))),((I25-F25)+(E25-D25)),
IF(AND(ISBLANK(K25),((F25-E25)&lt;TIME(0,30,0))),((I25-H25)+(G25-D25)),
IF(ISBLANK(J25),((I25-H25)+(E25-D25)+(G25-F25)),
IF(AND((J25-I25)&lt;TIME(0,30,0),(H25-G25)&lt;TIME(0,30,0),(F25-E25)&lt;TIME(0,30,0)),(K25-D25),
IF(AND((J25-I25)&lt;TIME(0,30,0),(H25-G25)&lt;TIME(0,30,0)),(K25-F25)+(E25-D25),
IF(AND((J25-I25)&lt;TIME(0,30,0),(F25-E25)&lt;TIME(0,30,0)),(K25-H25)+(G25-D25),
IF(AND((J25-I25)&lt;TIME(0,30,0)),(K25-H25)+(E25-D25)+(G25-F25),
IF(AND((H25-G25)&lt;TIME(0,30,0),(F25-E25)&lt;TIME(0,30,0)),(I25-D25)+(K25-J25),
IF(AND((J25-I25)&lt;TIME(0,30,0),(F25-E25)&lt;TIME(0,30,0)),(G25-D25)+(K25-H25),
IF(AND((H25-G25)&lt;TIME(0,30,0)),(K25-J25)+(I25-F25)+(E25-D25),
IF(AND((F25-E25)&lt;TIME(0,30,0)),(K25-J25)+(I25-H25)+(G25-D25),
((E25-D25)+(G25-F25)+(I25-H25)+(K25-J25)))))))))))))))))</f>
        <v>0</v>
      </c>
      <c r="M25" s="101"/>
      <c r="N25" s="115"/>
      <c r="O25" s="123">
        <f t="shared" ref="O25:O27" si="3">N25+L25</f>
        <v>0</v>
      </c>
      <c r="P25" s="22"/>
      <c r="R25" s="2"/>
    </row>
    <row r="26" spans="1:20" ht="20.100000000000001" customHeight="1" thickBot="1" x14ac:dyDescent="0.3">
      <c r="A26" s="233"/>
      <c r="B26" s="63" t="s">
        <v>7</v>
      </c>
      <c r="C26" s="85">
        <v>43798</v>
      </c>
      <c r="D26" s="77"/>
      <c r="E26" s="41"/>
      <c r="F26" s="41"/>
      <c r="G26" s="41"/>
      <c r="H26" s="41"/>
      <c r="I26" s="41"/>
      <c r="J26" s="41"/>
      <c r="K26" s="95"/>
      <c r="L26" s="109">
        <f t="shared" si="2"/>
        <v>0</v>
      </c>
      <c r="M26" s="101"/>
      <c r="N26" s="115"/>
      <c r="O26" s="123">
        <f t="shared" si="3"/>
        <v>0</v>
      </c>
      <c r="P26" s="22" t="s">
        <v>19</v>
      </c>
      <c r="R26" s="2"/>
    </row>
    <row r="27" spans="1:20" ht="20.100000000000001" customHeight="1" thickBot="1" x14ac:dyDescent="0.3">
      <c r="A27" s="234"/>
      <c r="B27" s="71" t="s">
        <v>8</v>
      </c>
      <c r="C27" s="86">
        <v>43799</v>
      </c>
      <c r="D27" s="78"/>
      <c r="E27" s="72"/>
      <c r="F27" s="72"/>
      <c r="G27" s="72"/>
      <c r="H27" s="72"/>
      <c r="I27" s="72"/>
      <c r="J27" s="72"/>
      <c r="K27" s="96"/>
      <c r="L27" s="110">
        <f t="shared" si="2"/>
        <v>0</v>
      </c>
      <c r="M27" s="102"/>
      <c r="N27" s="116"/>
      <c r="O27" s="124">
        <f t="shared" si="3"/>
        <v>0</v>
      </c>
      <c r="P27" s="40">
        <f>SUM(O21:O27)</f>
        <v>0</v>
      </c>
      <c r="Q27" s="28">
        <f>P27*24</f>
        <v>0</v>
      </c>
      <c r="R27" s="2"/>
    </row>
    <row r="28" spans="1:20" ht="20.100000000000001" customHeight="1" thickBot="1" x14ac:dyDescent="0.3">
      <c r="O28" s="38" t="s">
        <v>107</v>
      </c>
      <c r="P28" s="30">
        <f>SUM(O12:O27)</f>
        <v>0</v>
      </c>
      <c r="Q28" s="28">
        <f>P28*24</f>
        <v>0</v>
      </c>
    </row>
    <row r="29" spans="1:20" ht="20.100000000000001" customHeight="1" x14ac:dyDescent="0.25">
      <c r="B29" s="10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28</v>
      </c>
      <c r="R29" s="2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P30" s="16" t="s">
        <v>25</v>
      </c>
      <c r="S30" s="27"/>
      <c r="T30" s="27"/>
    </row>
    <row r="31" spans="1:20" ht="15.95" customHeight="1" x14ac:dyDescent="0.25"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6"/>
      <c r="Q31" s="38" t="s">
        <v>27</v>
      </c>
      <c r="S31" s="27"/>
      <c r="T31" s="27"/>
    </row>
    <row r="32" spans="1:20" ht="15.95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x14ac:dyDescent="0.25"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S33" s="27"/>
      <c r="T33" s="27"/>
    </row>
    <row r="34" spans="1:20" ht="20.100000000000001" customHeight="1" thickBot="1" x14ac:dyDescent="0.3">
      <c r="A34" s="39" t="s">
        <v>90</v>
      </c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42" t="s">
        <v>29</v>
      </c>
      <c r="O34" s="18"/>
      <c r="S34" s="27"/>
      <c r="T34" s="27"/>
    </row>
    <row r="35" spans="1:20" ht="20.100000000000001" customHeight="1" thickBot="1" x14ac:dyDescent="0.3">
      <c r="A35" s="37" t="s">
        <v>131</v>
      </c>
      <c r="B35" s="32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43" t="s">
        <v>30</v>
      </c>
      <c r="Q35" s="44"/>
      <c r="S35" s="27"/>
      <c r="T35" s="27"/>
    </row>
    <row r="36" spans="1:20" ht="24.95" customHeight="1" x14ac:dyDescent="0.25">
      <c r="A36" t="s">
        <v>18</v>
      </c>
      <c r="C36" s="15"/>
      <c r="D36" s="15"/>
      <c r="E36" s="15"/>
      <c r="F36" s="15"/>
      <c r="G36" s="15"/>
      <c r="H36" s="15"/>
      <c r="J36" s="2" t="s">
        <v>17</v>
      </c>
      <c r="K36" s="15"/>
      <c r="L36" s="15"/>
      <c r="M36" s="15"/>
      <c r="S36" s="27"/>
      <c r="T36" s="27"/>
    </row>
    <row r="37" spans="1:20" ht="20.100000000000001" customHeight="1" x14ac:dyDescent="0.25">
      <c r="A37" s="17"/>
      <c r="B37" s="17"/>
      <c r="C37" s="17"/>
      <c r="D37" s="17"/>
      <c r="E37" s="17"/>
      <c r="F37" s="17"/>
      <c r="G37" s="17"/>
      <c r="H37" s="17"/>
      <c r="S37" s="27"/>
      <c r="T37" s="27"/>
    </row>
    <row r="38" spans="1:20" ht="20.100000000000001" customHeight="1" x14ac:dyDescent="0.25">
      <c r="A38" t="s">
        <v>16</v>
      </c>
      <c r="C38" s="15"/>
      <c r="D38" s="15"/>
      <c r="E38" s="15"/>
      <c r="F38" s="15"/>
      <c r="G38" s="15"/>
      <c r="H38" s="15"/>
      <c r="J38" s="2" t="s">
        <v>17</v>
      </c>
      <c r="K38" s="15"/>
      <c r="L38" s="15"/>
      <c r="M38" s="15"/>
      <c r="S38" s="27"/>
      <c r="T38" s="27"/>
    </row>
    <row r="39" spans="1:20" x14ac:dyDescent="0.25">
      <c r="C39" s="36" t="s">
        <v>132</v>
      </c>
      <c r="S39" s="27"/>
      <c r="T39" s="27"/>
    </row>
    <row r="40" spans="1:20" x14ac:dyDescent="0.25">
      <c r="S40" s="27"/>
      <c r="T40" s="27"/>
    </row>
  </sheetData>
  <sheetProtection algorithmName="SHA-512" hashValue="lrEvciQFINIGlIFkg7z5+Br/EZ6xHDwhYjuhsKOUDXI6H8evIsHRDeYyko2Be7LD+DZ6U8TZnNK2XzF8Qp5Y7w==" saltValue="EZM1/LB7HPySOW31F5tvrQ==" spinCount="100000" sheet="1" objects="1" scenarios="1"/>
  <mergeCells count="5">
    <mergeCell ref="B1:Q1"/>
    <mergeCell ref="M5:N5"/>
    <mergeCell ref="A7:A13"/>
    <mergeCell ref="A14:A20"/>
    <mergeCell ref="A21:A27"/>
  </mergeCells>
  <conditionalFormatting sqref="F14">
    <cfRule type="expression" dxfId="1559" priority="67">
      <formula>AND(($F14-$E14)&lt;TIME(0,30,0),$G14&lt;&gt;"")</formula>
    </cfRule>
  </conditionalFormatting>
  <conditionalFormatting sqref="F15">
    <cfRule type="expression" dxfId="1558" priority="66">
      <formula>AND(($F15-$E15)&lt;TIME(0,30,0),$G15&lt;&gt;"")</formula>
    </cfRule>
  </conditionalFormatting>
  <conditionalFormatting sqref="F16">
    <cfRule type="expression" dxfId="1557" priority="65">
      <formula>AND(($F16-$E16)&lt;TIME(0,30,0),$G16&lt;&gt;"")</formula>
    </cfRule>
  </conditionalFormatting>
  <conditionalFormatting sqref="F17">
    <cfRule type="expression" dxfId="1556" priority="64">
      <formula>AND(($F17-$E17)&lt;TIME(0,30,0),$G17&lt;&gt;"")</formula>
    </cfRule>
  </conditionalFormatting>
  <conditionalFormatting sqref="F18">
    <cfRule type="expression" dxfId="1555" priority="63">
      <formula>AND(($F18-$E18)&lt;TIME(0,30,0),$G18&lt;&gt;"")</formula>
    </cfRule>
  </conditionalFormatting>
  <conditionalFormatting sqref="F19">
    <cfRule type="expression" dxfId="1554" priority="62">
      <formula>AND(($F19-$E19)&lt;TIME(0,30,0),$G19&lt;&gt;"")</formula>
    </cfRule>
  </conditionalFormatting>
  <conditionalFormatting sqref="F20">
    <cfRule type="expression" dxfId="1553" priority="61">
      <formula>AND(($F20-$E20)&lt;TIME(0,30,0),$G20&lt;&gt;"")</formula>
    </cfRule>
  </conditionalFormatting>
  <conditionalFormatting sqref="F14:F20">
    <cfRule type="expression" dxfId="1552" priority="60">
      <formula>AND(($F14-$E14)&lt;TIME(0,30,0),$G14&lt;&gt;"")</formula>
    </cfRule>
  </conditionalFormatting>
  <conditionalFormatting sqref="F21">
    <cfRule type="expression" dxfId="1251" priority="59">
      <formula>AND(($F21-$E21)&lt;TIME(0,30,0),$G21&lt;&gt;"")</formula>
    </cfRule>
  </conditionalFormatting>
  <conditionalFormatting sqref="F21:F23">
    <cfRule type="expression" dxfId="1250" priority="58">
      <formula>AND(($F21-$E21)&lt;TIME(0,30,0),$G21&lt;&gt;"")</formula>
    </cfRule>
  </conditionalFormatting>
  <conditionalFormatting sqref="F22">
    <cfRule type="expression" dxfId="1249" priority="57">
      <formula>AND(($F22-$E22)&lt;TIME(0,30,0),$G22&lt;&gt;"")</formula>
    </cfRule>
  </conditionalFormatting>
  <conditionalFormatting sqref="F21">
    <cfRule type="expression" dxfId="1247" priority="55">
      <formula>AND(($F21-$E21)&lt;TIME(0,30,0),$G21&lt;&gt;"")</formula>
    </cfRule>
  </conditionalFormatting>
  <conditionalFormatting sqref="F25:F26">
    <cfRule type="expression" dxfId="1246" priority="54">
      <formula>AND(($F25-$E25)&lt;TIME(0,30,0),$G25&lt;&gt;"")</formula>
    </cfRule>
  </conditionalFormatting>
  <conditionalFormatting sqref="F25">
    <cfRule type="expression" dxfId="1245" priority="53">
      <formula>AND(($F25-$E25)&lt;TIME(0,30,0),$G25&lt;&gt;"")</formula>
    </cfRule>
  </conditionalFormatting>
  <conditionalFormatting sqref="F27">
    <cfRule type="expression" dxfId="1244" priority="52">
      <formula>AND(($F27-$E27)&lt;TIME(0,30,0),$G27&lt;&gt;"")</formula>
    </cfRule>
  </conditionalFormatting>
  <conditionalFormatting sqref="F27">
    <cfRule type="expression" dxfId="1243" priority="51">
      <formula>AND(($F27-$E27)&lt;TIME(0,30,0),$G27&lt;&gt;"")</formula>
    </cfRule>
  </conditionalFormatting>
  <conditionalFormatting sqref="H21:H22">
    <cfRule type="expression" dxfId="1129" priority="50">
      <formula>AND(($H21-$G21)&lt;TIME(0,30,0),$I21&lt;&gt;"")</formula>
    </cfRule>
  </conditionalFormatting>
  <conditionalFormatting sqref="H21:H22">
    <cfRule type="expression" dxfId="1128" priority="49">
      <formula>AND(($H21-$G21)&lt;TIME(0,30,0),$I21&lt;&gt;"")</formula>
    </cfRule>
  </conditionalFormatting>
  <conditionalFormatting sqref="H21:H22">
    <cfRule type="expression" dxfId="1127" priority="48">
      <formula>AND(($H21-$G21)&lt;TIME(0,30,0),$I21&lt;&gt;"")</formula>
    </cfRule>
  </conditionalFormatting>
  <conditionalFormatting sqref="J21:J22">
    <cfRule type="expression" dxfId="1126" priority="47">
      <formula>AND(($J21-$I21)&lt;TIME(0,30,0),$K21&lt;&gt;"")</formula>
    </cfRule>
  </conditionalFormatting>
  <conditionalFormatting sqref="J21:J22">
    <cfRule type="expression" dxfId="1125" priority="46">
      <formula>AND(($J21-$I21)&lt;TIME(0,30,0),$K21&lt;&gt;"")</formula>
    </cfRule>
  </conditionalFormatting>
  <conditionalFormatting sqref="H14">
    <cfRule type="expression" dxfId="666" priority="45">
      <formula>AND(($H14-$G14)&lt;TIME(0,30,0),$I14&lt;&gt;"")</formula>
    </cfRule>
  </conditionalFormatting>
  <conditionalFormatting sqref="J14">
    <cfRule type="expression" dxfId="665" priority="44">
      <formula>AND(($J14-$I14)&lt;TIME(0,30,0),$K14&lt;&gt;"")</formula>
    </cfRule>
  </conditionalFormatting>
  <conditionalFormatting sqref="H14">
    <cfRule type="expression" dxfId="664" priority="43">
      <formula>AND(($H14-$G14)&lt;TIME(0,30,0),$I14&lt;&gt;"")</formula>
    </cfRule>
  </conditionalFormatting>
  <conditionalFormatting sqref="H14">
    <cfRule type="expression" dxfId="663" priority="42">
      <formula>AND(($H14-$G14)&lt;TIME(0,30,0),$I14&lt;&gt;"")</formula>
    </cfRule>
  </conditionalFormatting>
  <conditionalFormatting sqref="J14">
    <cfRule type="expression" dxfId="662" priority="41">
      <formula>AND(($J14-$I14)&lt;TIME(0,30,0),$K14&lt;&gt;"")</formula>
    </cfRule>
  </conditionalFormatting>
  <conditionalFormatting sqref="H15 H20">
    <cfRule type="expression" dxfId="661" priority="40">
      <formula>AND(($H15-$G15)&lt;TIME(0,30,0),$I15&lt;&gt;"")</formula>
    </cfRule>
  </conditionalFormatting>
  <conditionalFormatting sqref="H15 H20">
    <cfRule type="expression" dxfId="660" priority="39">
      <formula>AND(($H15-$G15)&lt;TIME(0,30,0),$I15&lt;&gt;"")</formula>
    </cfRule>
  </conditionalFormatting>
  <conditionalFormatting sqref="H15 H20">
    <cfRule type="expression" dxfId="659" priority="38">
      <formula>AND(($H15-$G15)&lt;TIME(0,30,0),$I15&lt;&gt;"")</formula>
    </cfRule>
  </conditionalFormatting>
  <conditionalFormatting sqref="J15">
    <cfRule type="expression" dxfId="658" priority="37">
      <formula>AND(($J15-$I15)&lt;TIME(0,30,0),$K15&lt;&gt;"")</formula>
    </cfRule>
  </conditionalFormatting>
  <conditionalFormatting sqref="J15">
    <cfRule type="expression" dxfId="657" priority="36">
      <formula>AND(($J15-$I15)&lt;TIME(0,30,0),$K15&lt;&gt;"")</formula>
    </cfRule>
  </conditionalFormatting>
  <conditionalFormatting sqref="J20">
    <cfRule type="expression" dxfId="656" priority="35">
      <formula>AND(($J20-$I20)&lt;TIME(0,30,0),$K20&lt;&gt;"")</formula>
    </cfRule>
  </conditionalFormatting>
  <conditionalFormatting sqref="J20">
    <cfRule type="expression" dxfId="655" priority="34">
      <formula>AND(($J20-$I20)&lt;TIME(0,30,0),$K20&lt;&gt;"")</formula>
    </cfRule>
  </conditionalFormatting>
  <conditionalFormatting sqref="H16:H19">
    <cfRule type="expression" dxfId="654" priority="33">
      <formula>AND(($H16-$G16)&lt;TIME(0,30,0),$I16&lt;&gt;"")</formula>
    </cfRule>
  </conditionalFormatting>
  <conditionalFormatting sqref="H16:H19">
    <cfRule type="expression" dxfId="653" priority="32">
      <formula>AND(($H16-$G16)&lt;TIME(0,30,0),$I16&lt;&gt;"")</formula>
    </cfRule>
  </conditionalFormatting>
  <conditionalFormatting sqref="H16:H19">
    <cfRule type="expression" dxfId="652" priority="31">
      <formula>AND(($H16-$G16)&lt;TIME(0,30,0),$I16&lt;&gt;"")</formula>
    </cfRule>
  </conditionalFormatting>
  <conditionalFormatting sqref="J16:J19">
    <cfRule type="expression" dxfId="651" priority="30">
      <formula>AND(($J16-$I16)&lt;TIME(0,30,0),$K16&lt;&gt;"")</formula>
    </cfRule>
  </conditionalFormatting>
  <conditionalFormatting sqref="J16:J19">
    <cfRule type="expression" dxfId="650" priority="29">
      <formula>AND(($J16-$I16)&lt;TIME(0,30,0),$K16&lt;&gt;"")</formula>
    </cfRule>
  </conditionalFormatting>
  <conditionalFormatting sqref="H23">
    <cfRule type="expression" dxfId="563" priority="28">
      <formula>AND(($H23-$G23)&lt;TIME(0,30,0),$I23&lt;&gt;"")</formula>
    </cfRule>
  </conditionalFormatting>
  <conditionalFormatting sqref="H23">
    <cfRule type="expression" dxfId="562" priority="27">
      <formula>AND(($H23-$G23)&lt;TIME(0,30,0),$I23&lt;&gt;"")</formula>
    </cfRule>
  </conditionalFormatting>
  <conditionalFormatting sqref="H23">
    <cfRule type="expression" dxfId="561" priority="26">
      <formula>AND(($H23-$G23)&lt;TIME(0,30,0),$I23&lt;&gt;"")</formula>
    </cfRule>
  </conditionalFormatting>
  <conditionalFormatting sqref="J23">
    <cfRule type="expression" dxfId="560" priority="25">
      <formula>AND(($J23-$I23)&lt;TIME(0,30,0),$K23&lt;&gt;"")</formula>
    </cfRule>
  </conditionalFormatting>
  <conditionalFormatting sqref="J23">
    <cfRule type="expression" dxfId="559" priority="24">
      <formula>AND(($J23-$I23)&lt;TIME(0,30,0),$K23&lt;&gt;"")</formula>
    </cfRule>
  </conditionalFormatting>
  <conditionalFormatting sqref="H25:H26">
    <cfRule type="expression" dxfId="558" priority="23">
      <formula>AND(($H25-$G25)&lt;TIME(0,30,0),$I25&lt;&gt;"")</formula>
    </cfRule>
  </conditionalFormatting>
  <conditionalFormatting sqref="H25:H26">
    <cfRule type="expression" dxfId="557" priority="22">
      <formula>AND(($H25-$G25)&lt;TIME(0,30,0),$I25&lt;&gt;"")</formula>
    </cfRule>
  </conditionalFormatting>
  <conditionalFormatting sqref="H25:H26">
    <cfRule type="expression" dxfId="556" priority="21">
      <formula>AND(($H25-$G25)&lt;TIME(0,30,0),$I25&lt;&gt;"")</formula>
    </cfRule>
  </conditionalFormatting>
  <conditionalFormatting sqref="J25:J26">
    <cfRule type="expression" dxfId="555" priority="20">
      <formula>AND(($J25-$I25)&lt;TIME(0,30,0),$K25&lt;&gt;"")</formula>
    </cfRule>
  </conditionalFormatting>
  <conditionalFormatting sqref="J25:J26">
    <cfRule type="expression" dxfId="554" priority="19">
      <formula>AND(($J25-$I25)&lt;TIME(0,30,0),$K25&lt;&gt;"")</formula>
    </cfRule>
  </conditionalFormatting>
  <conditionalFormatting sqref="H27">
    <cfRule type="expression" dxfId="258" priority="18">
      <formula>AND(($H27-$G27)&lt;TIME(0,30,0),$I27&lt;&gt;"")</formula>
    </cfRule>
  </conditionalFormatting>
  <conditionalFormatting sqref="H27">
    <cfRule type="expression" dxfId="257" priority="17">
      <formula>AND(($H27-$G27)&lt;TIME(0,30,0),$I27&lt;&gt;"")</formula>
    </cfRule>
  </conditionalFormatting>
  <conditionalFormatting sqref="H27">
    <cfRule type="expression" dxfId="256" priority="16">
      <formula>AND(($H27-$G27)&lt;TIME(0,30,0),$I27&lt;&gt;"")</formula>
    </cfRule>
  </conditionalFormatting>
  <conditionalFormatting sqref="J27">
    <cfRule type="expression" dxfId="255" priority="15">
      <formula>AND(($J27-$I27)&lt;TIME(0,30,0),$K27&lt;&gt;"")</formula>
    </cfRule>
  </conditionalFormatting>
  <conditionalFormatting sqref="J27">
    <cfRule type="expression" dxfId="254" priority="14">
      <formula>AND(($J27-$I27)&lt;TIME(0,30,0),$K27&lt;&gt;"")</formula>
    </cfRule>
  </conditionalFormatting>
  <conditionalFormatting sqref="J24">
    <cfRule type="expression" dxfId="210" priority="13">
      <formula>AND(($F24-$E24)&lt;TIME(0,30,0),$G24&lt;&gt;"")</formula>
    </cfRule>
  </conditionalFormatting>
  <conditionalFormatting sqref="J24">
    <cfRule type="expression" dxfId="209" priority="12">
      <formula>AND(($F24-$E24)&lt;TIME(0,30,0),$G24&lt;&gt;"")</formula>
    </cfRule>
  </conditionalFormatting>
  <conditionalFormatting sqref="F24">
    <cfRule type="expression" dxfId="208" priority="11">
      <formula>AND(($F24-$E24)&lt;TIME(0,30,0),$G24&lt;&gt;"")</formula>
    </cfRule>
  </conditionalFormatting>
  <conditionalFormatting sqref="H24">
    <cfRule type="expression" dxfId="207" priority="10">
      <formula>AND(($H24-$G24)&lt;TIME(0,30,0),$I24&lt;&gt;"")</formula>
    </cfRule>
  </conditionalFormatting>
  <conditionalFormatting sqref="H24">
    <cfRule type="expression" dxfId="206" priority="9">
      <formula>AND(($H24-$G24)&lt;TIME(0,30,0),$I24&lt;&gt;"")</formula>
    </cfRule>
  </conditionalFormatting>
  <conditionalFormatting sqref="H24">
    <cfRule type="expression" dxfId="205" priority="8">
      <formula>AND(($H24-$G24)&lt;TIME(0,30,0),$I24&lt;&gt;"")</formula>
    </cfRule>
  </conditionalFormatting>
  <conditionalFormatting sqref="F13">
    <cfRule type="expression" dxfId="43" priority="7">
      <formula>AND(($F13-$E13)&lt;TIME(0,30,0),$G13&lt;&gt;"")</formula>
    </cfRule>
  </conditionalFormatting>
  <conditionalFormatting sqref="F13">
    <cfRule type="expression" dxfId="42" priority="6">
      <formula>AND(($F13-$E13)&lt;TIME(0,30,0),$G13&lt;&gt;"")</formula>
    </cfRule>
  </conditionalFormatting>
  <conditionalFormatting sqref="H13">
    <cfRule type="expression" dxfId="41" priority="5">
      <formula>AND(($H13-$G13)&lt;TIME(0,30,0),$I13&lt;&gt;"")</formula>
    </cfRule>
  </conditionalFormatting>
  <conditionalFormatting sqref="H13">
    <cfRule type="expression" dxfId="40" priority="4">
      <formula>AND(($H13-$G13)&lt;TIME(0,30,0),$I13&lt;&gt;"")</formula>
    </cfRule>
  </conditionalFormatting>
  <conditionalFormatting sqref="H13">
    <cfRule type="expression" dxfId="39" priority="3">
      <formula>AND(($H13-$G13)&lt;TIME(0,30,0),$I13&lt;&gt;"")</formula>
    </cfRule>
  </conditionalFormatting>
  <conditionalFormatting sqref="J13">
    <cfRule type="expression" dxfId="38" priority="2">
      <formula>AND(($J13-$I13)&lt;TIME(0,30,0),$K13&lt;&gt;"")</formula>
    </cfRule>
  </conditionalFormatting>
  <conditionalFormatting sqref="J13">
    <cfRule type="expression" dxfId="37" priority="1">
      <formula>AND(($J13-$I13)&lt;TIME(0,30,0),$K13&lt;&gt;"")</formula>
    </cfRule>
  </conditionalFormatting>
  <pageMargins left="0.5" right="0.25" top="0.5" bottom="0.25" header="0.3" footer="0.3"/>
  <pageSetup scale="73" orientation="landscape" horizontalDpi="4294967293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94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x14ac:dyDescent="0.25">
      <c r="A7" s="232" t="s">
        <v>21</v>
      </c>
      <c r="B7" s="60" t="s">
        <v>2</v>
      </c>
      <c r="C7" s="90">
        <v>43800</v>
      </c>
      <c r="D7" s="275"/>
      <c r="E7" s="61"/>
      <c r="F7" s="61"/>
      <c r="G7" s="61"/>
      <c r="H7" s="61"/>
      <c r="I7" s="61"/>
      <c r="J7" s="61"/>
      <c r="K7" s="276"/>
      <c r="L7" s="114">
        <f t="shared" ref="L7:L9" si="0">IF(AND(ISBLANK(K7),ISBLANK(I7),ISBLANK(G7)),(E7-D7),
IF(AND(ISBLANK(K7),ISBLANK(I7),((F7-E7)&lt;TIME(0,30,0))),(G7-D7),
IF(ISBLANK(I7),((E7-D7)+(G7-F7)),
IF(AND(ISBLANK(K7),((H7-G7)&lt;TIME(0,30,0)),((F7-E7)&lt;TIME(0,30,0))),(I7-D7),
IF(AND(ISBLANK(K7),((H7-G7)&lt;TIME(0,30,0))),((I7-F7)+(E7-D7)),
IF(AND(ISBLANK(K7),((F7-E7)&lt;TIME(0,30,0))),((I7-H7)+(G7-D7)),
IF(ISBLANK(J7),((I7-H7)+(E7-D7)+(G7-F7)),
IF(AND((J7-I7)&lt;TIME(0,30,0),(H7-G7)&lt;TIME(0,30,0),(F7-E7)&lt;TIME(0,30,0)),(K7-D7),
IF(AND((J7-I7)&lt;TIME(0,30,0),(H7-G7)&lt;TIME(0,30,0)),(K7-F7)+(E7-D7),
IF(AND((J7-I7)&lt;TIME(0,30,0),(F7-E7)&lt;TIME(0,30,0)),(K7-H7)+(G7-D7),
IF(AND((J7-I7)&lt;TIME(0,30,0)),(K7-H7)+(E7-D7)+(G7-F7),
IF(AND((H7-G7)&lt;TIME(0,30,0),(F7-E7)&lt;TIME(0,30,0)),(I7-D7)+(K7-J7),
IF(AND((J7-I7)&lt;TIME(0,30,0),(F7-E7)&lt;TIME(0,30,0)),(G7-D7)+(K7-H7),
IF(AND((H7-G7)&lt;TIME(0,30,0)),(K7-J7)+(I7-F7)+(E7-D7),
IF(AND((F7-E7)&lt;TIME(0,30,0)),(K7-J7)+(I7-H7)+(G7-D7),
((E7-D7)+(G7-F7)+(I7-H7)+(K7-J7)))))))))))))))))</f>
        <v>0</v>
      </c>
      <c r="M7" s="160"/>
      <c r="N7" s="120"/>
      <c r="O7" s="128">
        <f t="shared" ref="O7:O9" si="1">N7+L7</f>
        <v>0</v>
      </c>
      <c r="P7" s="20"/>
    </row>
    <row r="8" spans="1:20" ht="20.100000000000001" customHeight="1" x14ac:dyDescent="0.25">
      <c r="A8" s="233"/>
      <c r="B8" s="63" t="s">
        <v>3</v>
      </c>
      <c r="C8" s="85">
        <v>43801</v>
      </c>
      <c r="D8" s="277"/>
      <c r="E8" s="41"/>
      <c r="F8" s="41"/>
      <c r="G8" s="41"/>
      <c r="H8" s="41"/>
      <c r="I8" s="41"/>
      <c r="J8" s="41"/>
      <c r="K8" s="278"/>
      <c r="L8" s="109">
        <f t="shared" si="0"/>
        <v>0</v>
      </c>
      <c r="M8" s="101"/>
      <c r="N8" s="115"/>
      <c r="O8" s="123">
        <f t="shared" si="1"/>
        <v>0</v>
      </c>
      <c r="P8" s="21"/>
    </row>
    <row r="9" spans="1:20" ht="20.100000000000001" customHeight="1" x14ac:dyDescent="0.25">
      <c r="A9" s="233"/>
      <c r="B9" s="63" t="s">
        <v>4</v>
      </c>
      <c r="C9" s="85">
        <v>43802</v>
      </c>
      <c r="D9" s="277"/>
      <c r="E9" s="41"/>
      <c r="F9" s="41"/>
      <c r="G9" s="41"/>
      <c r="H9" s="41"/>
      <c r="I9" s="41"/>
      <c r="J9" s="41"/>
      <c r="K9" s="278"/>
      <c r="L9" s="109">
        <f t="shared" si="0"/>
        <v>0</v>
      </c>
      <c r="M9" s="101"/>
      <c r="N9" s="115"/>
      <c r="O9" s="123">
        <f t="shared" si="1"/>
        <v>0</v>
      </c>
      <c r="P9" s="21"/>
    </row>
    <row r="10" spans="1:20" ht="20.100000000000001" customHeight="1" x14ac:dyDescent="0.25">
      <c r="A10" s="233"/>
      <c r="B10" s="63" t="s">
        <v>5</v>
      </c>
      <c r="C10" s="85">
        <v>43803</v>
      </c>
      <c r="D10" s="277"/>
      <c r="E10" s="41"/>
      <c r="F10" s="41"/>
      <c r="G10" s="41"/>
      <c r="H10" s="41"/>
      <c r="I10" s="41"/>
      <c r="J10" s="41"/>
      <c r="K10" s="278"/>
      <c r="L10" s="109">
        <f>IF(AND(ISBLANK(K10),ISBLANK(I10),ISBLANK(G10)),(E10-D10),
IF(AND(ISBLANK(K10),ISBLANK(I10),((F10-E10)&lt;TIME(0,30,0))),(G10-D10),
IF(ISBLANK(I10),((E10-D10)+(G10-F10)),
IF(AND(ISBLANK(K10),((H10-G10)&lt;TIME(0,30,0)),((F10-E10)&lt;TIME(0,30,0))),(I10-D10),
IF(AND(ISBLANK(K10),((H10-G10)&lt;TIME(0,30,0))),((I10-F10)+(E10-D10)),
IF(AND(ISBLANK(K10),((F10-E10)&lt;TIME(0,30,0))),((I10-H10)+(G10-D10)),
IF(ISBLANK(J10),((I10-H10)+(E10-D10)+(G10-F10)),
IF(AND((J10-I10)&lt;TIME(0,30,0),(H10-G10)&lt;TIME(0,30,0),(F10-E10)&lt;TIME(0,30,0)),(K10-D10),
IF(AND((J10-I10)&lt;TIME(0,30,0),(H10-G10)&lt;TIME(0,30,0)),(K10-F10)+(E10-D10),
IF(AND((J10-I10)&lt;TIME(0,30,0),(F10-E10)&lt;TIME(0,30,0)),(K10-H10)+(G10-D10),
IF(AND((J10-I10)&lt;TIME(0,30,0)),(K10-H10)+(E10-D10)+(G10-F10),
IF(AND((H10-G10)&lt;TIME(0,30,0),(F10-E10)&lt;TIME(0,30,0)),(I10-D10)+(K10-J10),
IF(AND((J10-I10)&lt;TIME(0,30,0),(F10-E10)&lt;TIME(0,30,0)),(G10-D10)+(K10-H10),
IF(AND((H10-G10)&lt;TIME(0,30,0)),(K10-J10)+(I10-F10)+(E10-D10),
IF(AND((F10-E10)&lt;TIME(0,30,0)),(K10-J10)+(I10-H10)+(G10-D10),
((E10-D10)+(G10-F10)+(I10-H10)+(K10-J10)))))))))))))))))</f>
        <v>0</v>
      </c>
      <c r="M10" s="101"/>
      <c r="N10" s="115"/>
      <c r="O10" s="123">
        <f>N10+L10</f>
        <v>0</v>
      </c>
      <c r="P10" s="21"/>
    </row>
    <row r="11" spans="1:20" ht="20.100000000000001" customHeight="1" x14ac:dyDescent="0.25">
      <c r="A11" s="233"/>
      <c r="B11" s="63" t="s">
        <v>6</v>
      </c>
      <c r="C11" s="85">
        <v>43804</v>
      </c>
      <c r="D11" s="277"/>
      <c r="E11" s="41"/>
      <c r="F11" s="41"/>
      <c r="G11" s="41"/>
      <c r="H11" s="41"/>
      <c r="I11" s="41"/>
      <c r="J11" s="41"/>
      <c r="K11" s="278"/>
      <c r="L11" s="109">
        <f t="shared" ref="L11:L21" si="2">IF(AND(ISBLANK(K11),ISBLANK(I11),ISBLANK(G11)),(E11-D11),
IF(AND(ISBLANK(K11),ISBLANK(I11),((F11-E11)&lt;TIME(0,30,0))),(G11-D11),
IF(ISBLANK(I11),((E11-D11)+(G11-F11)),
IF(AND(ISBLANK(K11),((H11-G11)&lt;TIME(0,30,0)),((F11-E11)&lt;TIME(0,30,0))),(I11-D11),
IF(AND(ISBLANK(K11),((H11-G11)&lt;TIME(0,30,0))),((I11-F11)+(E11-D11)),
IF(AND(ISBLANK(K11),((F11-E11)&lt;TIME(0,30,0))),((I11-H11)+(G11-D11)),
IF(ISBLANK(J11),((I11-H11)+(E11-D11)+(G11-F11)),
IF(AND((J11-I11)&lt;TIME(0,30,0),(H11-G11)&lt;TIME(0,30,0),(F11-E11)&lt;TIME(0,30,0)),(K11-D11),
IF(AND((J11-I11)&lt;TIME(0,30,0),(H11-G11)&lt;TIME(0,30,0)),(K11-F11)+(E11-D11),
IF(AND((J11-I11)&lt;TIME(0,30,0),(F11-E11)&lt;TIME(0,30,0)),(K11-H11)+(G11-D11),
IF(AND((J11-I11)&lt;TIME(0,30,0)),(K11-H11)+(E11-D11)+(G11-F11),
IF(AND((H11-G11)&lt;TIME(0,30,0),(F11-E11)&lt;TIME(0,30,0)),(I11-D11)+(K11-J11),
IF(AND((J11-I11)&lt;TIME(0,30,0),(F11-E11)&lt;TIME(0,30,0)),(G11-D11)+(K11-H11),
IF(AND((H11-G11)&lt;TIME(0,30,0)),(K11-J11)+(I11-F11)+(E11-D11),
IF(AND((F11-E11)&lt;TIME(0,30,0)),(K11-J11)+(I11-H11)+(G11-D11),
((E11-D11)+(G11-F11)+(I11-H11)+(K11-J11)))))))))))))))))</f>
        <v>0</v>
      </c>
      <c r="M11" s="101"/>
      <c r="N11" s="115"/>
      <c r="O11" s="123">
        <f t="shared" ref="O11:O21" si="3">N11+L11</f>
        <v>0</v>
      </c>
      <c r="P11" s="21"/>
    </row>
    <row r="12" spans="1:20" ht="20.100000000000001" customHeight="1" thickBot="1" x14ac:dyDescent="0.3">
      <c r="A12" s="233"/>
      <c r="B12" s="63" t="s">
        <v>7</v>
      </c>
      <c r="C12" s="85">
        <v>43805</v>
      </c>
      <c r="D12" s="277"/>
      <c r="E12" s="41"/>
      <c r="F12" s="41"/>
      <c r="G12" s="41"/>
      <c r="H12" s="41"/>
      <c r="I12" s="41"/>
      <c r="J12" s="41"/>
      <c r="K12" s="278"/>
      <c r="L12" s="109">
        <f t="shared" si="2"/>
        <v>0</v>
      </c>
      <c r="M12" s="101"/>
      <c r="N12" s="115"/>
      <c r="O12" s="123">
        <f t="shared" si="3"/>
        <v>0</v>
      </c>
      <c r="P12" s="22" t="s">
        <v>19</v>
      </c>
      <c r="R12" s="2"/>
    </row>
    <row r="13" spans="1:20" ht="20.100000000000001" customHeight="1" thickBot="1" x14ac:dyDescent="0.3">
      <c r="A13" s="234"/>
      <c r="B13" s="71" t="s">
        <v>8</v>
      </c>
      <c r="C13" s="86">
        <v>43806</v>
      </c>
      <c r="D13" s="279"/>
      <c r="E13" s="72"/>
      <c r="F13" s="72"/>
      <c r="G13" s="72"/>
      <c r="H13" s="72"/>
      <c r="I13" s="72"/>
      <c r="J13" s="72"/>
      <c r="K13" s="280"/>
      <c r="L13" s="110">
        <f t="shared" si="2"/>
        <v>0</v>
      </c>
      <c r="M13" s="102"/>
      <c r="N13" s="116"/>
      <c r="O13" s="124">
        <f t="shared" si="3"/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43807</v>
      </c>
      <c r="D14" s="79"/>
      <c r="E14" s="51"/>
      <c r="F14" s="51"/>
      <c r="G14" s="51"/>
      <c r="H14" s="52"/>
      <c r="I14" s="52"/>
      <c r="J14" s="52"/>
      <c r="K14" s="97"/>
      <c r="L14" s="111">
        <f t="shared" si="2"/>
        <v>0</v>
      </c>
      <c r="M14" s="103"/>
      <c r="N14" s="117"/>
      <c r="O14" s="125">
        <f t="shared" si="3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43808</v>
      </c>
      <c r="D15" s="80"/>
      <c r="E15" s="24"/>
      <c r="F15" s="24"/>
      <c r="G15" s="24"/>
      <c r="H15" s="23"/>
      <c r="I15" s="23"/>
      <c r="J15" s="23"/>
      <c r="K15" s="98"/>
      <c r="L15" s="112">
        <f t="shared" si="2"/>
        <v>0</v>
      </c>
      <c r="M15" s="104"/>
      <c r="N15" s="118"/>
      <c r="O15" s="126">
        <f t="shared" si="3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43809</v>
      </c>
      <c r="D16" s="80"/>
      <c r="E16" s="24"/>
      <c r="F16" s="24"/>
      <c r="G16" s="24"/>
      <c r="H16" s="23"/>
      <c r="I16" s="23"/>
      <c r="J16" s="23"/>
      <c r="K16" s="98"/>
      <c r="L16" s="112">
        <f t="shared" si="2"/>
        <v>0</v>
      </c>
      <c r="M16" s="104"/>
      <c r="N16" s="118"/>
      <c r="O16" s="126">
        <f t="shared" si="3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43810</v>
      </c>
      <c r="D17" s="80"/>
      <c r="E17" s="24"/>
      <c r="F17" s="24"/>
      <c r="G17" s="24"/>
      <c r="H17" s="23"/>
      <c r="I17" s="23"/>
      <c r="J17" s="23"/>
      <c r="K17" s="98"/>
      <c r="L17" s="112">
        <f t="shared" si="2"/>
        <v>0</v>
      </c>
      <c r="M17" s="104"/>
      <c r="N17" s="118"/>
      <c r="O17" s="126">
        <f t="shared" si="3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43811</v>
      </c>
      <c r="D18" s="80"/>
      <c r="E18" s="24"/>
      <c r="F18" s="24"/>
      <c r="G18" s="24"/>
      <c r="H18" s="23"/>
      <c r="I18" s="23"/>
      <c r="J18" s="23"/>
      <c r="K18" s="98"/>
      <c r="L18" s="112">
        <f t="shared" si="2"/>
        <v>0</v>
      </c>
      <c r="M18" s="104"/>
      <c r="N18" s="118"/>
      <c r="O18" s="126">
        <f t="shared" si="3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43812</v>
      </c>
      <c r="D19" s="80"/>
      <c r="E19" s="24"/>
      <c r="F19" s="24"/>
      <c r="G19" s="24"/>
      <c r="H19" s="23"/>
      <c r="I19" s="23"/>
      <c r="J19" s="23"/>
      <c r="K19" s="98"/>
      <c r="L19" s="112">
        <f t="shared" si="2"/>
        <v>0</v>
      </c>
      <c r="M19" s="104"/>
      <c r="N19" s="118"/>
      <c r="O19" s="126">
        <f t="shared" si="3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43813</v>
      </c>
      <c r="D20" s="81"/>
      <c r="E20" s="57"/>
      <c r="F20" s="57"/>
      <c r="G20" s="57"/>
      <c r="H20" s="58"/>
      <c r="I20" s="58"/>
      <c r="J20" s="58"/>
      <c r="K20" s="99"/>
      <c r="L20" s="113">
        <f t="shared" si="2"/>
        <v>0</v>
      </c>
      <c r="M20" s="105"/>
      <c r="N20" s="119"/>
      <c r="O20" s="127">
        <f t="shared" si="3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thickBot="1" x14ac:dyDescent="0.3">
      <c r="A21" s="232" t="s">
        <v>21</v>
      </c>
      <c r="B21" s="199" t="s">
        <v>2</v>
      </c>
      <c r="C21" s="200">
        <v>43814</v>
      </c>
      <c r="D21" s="152"/>
      <c r="E21" s="153"/>
      <c r="F21" s="153"/>
      <c r="G21" s="153"/>
      <c r="H21" s="153"/>
      <c r="I21" s="153"/>
      <c r="J21" s="153"/>
      <c r="K21" s="158"/>
      <c r="L21" s="201">
        <f t="shared" si="2"/>
        <v>0</v>
      </c>
      <c r="M21" s="159"/>
      <c r="N21" s="162"/>
      <c r="O21" s="202">
        <f t="shared" si="3"/>
        <v>0</v>
      </c>
      <c r="P21" s="25"/>
      <c r="R21" s="2"/>
    </row>
    <row r="22" spans="1:20" ht="20.100000000000001" customHeight="1" x14ac:dyDescent="0.25">
      <c r="A22" s="233"/>
      <c r="B22" s="66" t="s">
        <v>3</v>
      </c>
      <c r="C22" s="83">
        <v>43815</v>
      </c>
      <c r="D22" s="267" t="s">
        <v>126</v>
      </c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8"/>
      <c r="P22" s="21"/>
      <c r="R22" s="2"/>
    </row>
    <row r="23" spans="1:20" ht="20.100000000000001" customHeight="1" x14ac:dyDescent="0.25">
      <c r="A23" s="233"/>
      <c r="B23" s="69" t="s">
        <v>4</v>
      </c>
      <c r="C23" s="84">
        <v>43816</v>
      </c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70"/>
      <c r="P23" s="21"/>
      <c r="R23" s="2"/>
    </row>
    <row r="24" spans="1:20" ht="20.100000000000001" customHeight="1" x14ac:dyDescent="0.25">
      <c r="A24" s="233"/>
      <c r="B24" s="69" t="s">
        <v>5</v>
      </c>
      <c r="C24" s="84">
        <v>43817</v>
      </c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70"/>
      <c r="P24" s="21"/>
      <c r="R24" s="2"/>
    </row>
    <row r="25" spans="1:20" ht="20.100000000000001" customHeight="1" x14ac:dyDescent="0.25">
      <c r="A25" s="233"/>
      <c r="B25" s="69" t="s">
        <v>6</v>
      </c>
      <c r="C25" s="84">
        <v>43818</v>
      </c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70"/>
      <c r="P25" s="230" t="s">
        <v>107</v>
      </c>
      <c r="R25" s="2"/>
    </row>
    <row r="26" spans="1:20" ht="20.100000000000001" customHeight="1" thickBot="1" x14ac:dyDescent="0.3">
      <c r="A26" s="233"/>
      <c r="B26" s="69" t="s">
        <v>7</v>
      </c>
      <c r="C26" s="84">
        <v>43819</v>
      </c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70"/>
      <c r="P26" s="231"/>
      <c r="R26" s="2"/>
    </row>
    <row r="27" spans="1:20" ht="20.100000000000001" customHeight="1" thickBot="1" x14ac:dyDescent="0.3">
      <c r="A27" s="234"/>
      <c r="B27" s="65" t="s">
        <v>8</v>
      </c>
      <c r="C27" s="91">
        <v>43820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  <c r="P27" s="40">
        <f>SUM(O7:O21)</f>
        <v>0</v>
      </c>
      <c r="Q27" s="28">
        <f>P27*24</f>
        <v>0</v>
      </c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28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25</v>
      </c>
      <c r="S29" s="27"/>
      <c r="T29" s="27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8" t="s">
        <v>27</v>
      </c>
      <c r="S30" s="27"/>
      <c r="T30" s="27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7"/>
      <c r="T31" s="27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thickBot="1" x14ac:dyDescent="0.3">
      <c r="A33" s="39" t="s">
        <v>91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 t="s">
        <v>29</v>
      </c>
      <c r="O33" s="18"/>
      <c r="S33" s="27"/>
      <c r="T33" s="27"/>
    </row>
    <row r="34" spans="1:20" ht="20.100000000000001" customHeight="1" thickBot="1" x14ac:dyDescent="0.3">
      <c r="A34" s="37" t="s">
        <v>92</v>
      </c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3" t="s">
        <v>30</v>
      </c>
      <c r="Q34" s="44"/>
      <c r="S34" s="27"/>
      <c r="T34" s="27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7"/>
      <c r="T35" s="27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7"/>
      <c r="T36" s="27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7"/>
      <c r="T37" s="27"/>
    </row>
    <row r="38" spans="1:20" x14ac:dyDescent="0.25">
      <c r="C38" s="36" t="s">
        <v>93</v>
      </c>
      <c r="S38" s="27"/>
      <c r="T38" s="27"/>
    </row>
    <row r="39" spans="1:20" x14ac:dyDescent="0.25">
      <c r="S39" s="27"/>
      <c r="T39" s="27"/>
    </row>
  </sheetData>
  <sheetProtection algorithmName="SHA-512" hashValue="imY5QYiYIPvRe50Gv496XiprvXbEy5V1km03AWEc8OupWzCdcM6jhSopZwVFSAp1BFOa/y2dBvtiND5ZqiFUjg==" saltValue="mpaKDkp7mrEe4NBBF+9fRA==" spinCount="100000" sheet="1" objects="1" scenarios="1"/>
  <mergeCells count="7">
    <mergeCell ref="B1:Q1"/>
    <mergeCell ref="M5:N5"/>
    <mergeCell ref="A7:A13"/>
    <mergeCell ref="A14:A20"/>
    <mergeCell ref="A21:A27"/>
    <mergeCell ref="D22:O27"/>
    <mergeCell ref="P25:P26"/>
  </mergeCells>
  <conditionalFormatting sqref="F14">
    <cfRule type="expression" dxfId="1551" priority="85">
      <formula>AND(($F14-$E14)&lt;TIME(0,30,0),$G14&lt;&gt;"")</formula>
    </cfRule>
  </conditionalFormatting>
  <conditionalFormatting sqref="F15">
    <cfRule type="expression" dxfId="1550" priority="84">
      <formula>AND(($F15-$E15)&lt;TIME(0,30,0),$G15&lt;&gt;"")</formula>
    </cfRule>
  </conditionalFormatting>
  <conditionalFormatting sqref="F16">
    <cfRule type="expression" dxfId="1549" priority="83">
      <formula>AND(($F16-$E16)&lt;TIME(0,30,0),$G16&lt;&gt;"")</formula>
    </cfRule>
  </conditionalFormatting>
  <conditionalFormatting sqref="F17">
    <cfRule type="expression" dxfId="1548" priority="82">
      <formula>AND(($F17-$E17)&lt;TIME(0,30,0),$G17&lt;&gt;"")</formula>
    </cfRule>
  </conditionalFormatting>
  <conditionalFormatting sqref="F18">
    <cfRule type="expression" dxfId="1547" priority="81">
      <formula>AND(($F18-$E18)&lt;TIME(0,30,0),$G18&lt;&gt;"")</formula>
    </cfRule>
  </conditionalFormatting>
  <conditionalFormatting sqref="F19">
    <cfRule type="expression" dxfId="1546" priority="80">
      <formula>AND(($F19-$E19)&lt;TIME(0,30,0),$G19&lt;&gt;"")</formula>
    </cfRule>
  </conditionalFormatting>
  <conditionalFormatting sqref="F20">
    <cfRule type="expression" dxfId="1545" priority="79">
      <formula>AND(($F20-$E20)&lt;TIME(0,30,0),$G20&lt;&gt;"")</formula>
    </cfRule>
  </conditionalFormatting>
  <conditionalFormatting sqref="F14:F20">
    <cfRule type="expression" dxfId="1544" priority="78">
      <formula>AND(($F14-$E14)&lt;TIME(0,30,0),$G14&lt;&gt;"")</formula>
    </cfRule>
  </conditionalFormatting>
  <conditionalFormatting sqref="F8:F9">
    <cfRule type="expression" dxfId="1241" priority="76">
      <formula>AND(($F8-$E8)&lt;TIME(0,30,0),$G8&lt;&gt;"")</formula>
    </cfRule>
  </conditionalFormatting>
  <conditionalFormatting sqref="F8">
    <cfRule type="expression" dxfId="1240" priority="75">
      <formula>AND(($F8-$E8)&lt;TIME(0,30,0),$G8&lt;&gt;"")</formula>
    </cfRule>
  </conditionalFormatting>
  <conditionalFormatting sqref="F11:F12">
    <cfRule type="expression" dxfId="1237" priority="72">
      <formula>AND(($F11-$E11)&lt;TIME(0,30,0),$G11&lt;&gt;"")</formula>
    </cfRule>
  </conditionalFormatting>
  <conditionalFormatting sqref="F11">
    <cfRule type="expression" dxfId="1236" priority="71">
      <formula>AND(($F11-$E11)&lt;TIME(0,30,0),$G11&lt;&gt;"")</formula>
    </cfRule>
  </conditionalFormatting>
  <conditionalFormatting sqref="F13">
    <cfRule type="expression" dxfId="1235" priority="70">
      <formula>AND(($F13-$E13)&lt;TIME(0,30,0),$G13&lt;&gt;"")</formula>
    </cfRule>
  </conditionalFormatting>
  <conditionalFormatting sqref="F13">
    <cfRule type="expression" dxfId="1234" priority="69">
      <formula>AND(($F13-$E13)&lt;TIME(0,30,0),$G13&lt;&gt;"")</formula>
    </cfRule>
  </conditionalFormatting>
  <conditionalFormatting sqref="H8">
    <cfRule type="expression" dxfId="1134" priority="68">
      <formula>AND(($H8-$G8)&lt;TIME(0,30,0),$I8&lt;&gt;"")</formula>
    </cfRule>
  </conditionalFormatting>
  <conditionalFormatting sqref="H8">
    <cfRule type="expression" dxfId="1133" priority="67">
      <formula>AND(($H8-$G8)&lt;TIME(0,30,0),$I8&lt;&gt;"")</formula>
    </cfRule>
  </conditionalFormatting>
  <conditionalFormatting sqref="H8">
    <cfRule type="expression" dxfId="1132" priority="66">
      <formula>AND(($H8-$G8)&lt;TIME(0,30,0),$I8&lt;&gt;"")</formula>
    </cfRule>
  </conditionalFormatting>
  <conditionalFormatting sqref="J8">
    <cfRule type="expression" dxfId="1131" priority="65">
      <formula>AND(($J8-$I8)&lt;TIME(0,30,0),$K8&lt;&gt;"")</formula>
    </cfRule>
  </conditionalFormatting>
  <conditionalFormatting sqref="J8">
    <cfRule type="expression" dxfId="1130" priority="64">
      <formula>AND(($J8-$I8)&lt;TIME(0,30,0),$K8&lt;&gt;"")</formula>
    </cfRule>
  </conditionalFormatting>
  <conditionalFormatting sqref="H14">
    <cfRule type="expression" dxfId="649" priority="63">
      <formula>AND(($H14-$G14)&lt;TIME(0,30,0),$I14&lt;&gt;"")</formula>
    </cfRule>
  </conditionalFormatting>
  <conditionalFormatting sqref="J14">
    <cfRule type="expression" dxfId="648" priority="62">
      <formula>AND(($J14-$I14)&lt;TIME(0,30,0),$K14&lt;&gt;"")</formula>
    </cfRule>
  </conditionalFormatting>
  <conditionalFormatting sqref="H14">
    <cfRule type="expression" dxfId="647" priority="61">
      <formula>AND(($H14-$G14)&lt;TIME(0,30,0),$I14&lt;&gt;"")</formula>
    </cfRule>
  </conditionalFormatting>
  <conditionalFormatting sqref="H14">
    <cfRule type="expression" dxfId="646" priority="60">
      <formula>AND(($H14-$G14)&lt;TIME(0,30,0),$I14&lt;&gt;"")</formula>
    </cfRule>
  </conditionalFormatting>
  <conditionalFormatting sqref="J14">
    <cfRule type="expression" dxfId="645" priority="59">
      <formula>AND(($J14-$I14)&lt;TIME(0,30,0),$K14&lt;&gt;"")</formula>
    </cfRule>
  </conditionalFormatting>
  <conditionalFormatting sqref="H15 H20">
    <cfRule type="expression" dxfId="644" priority="58">
      <formula>AND(($H15-$G15)&lt;TIME(0,30,0),$I15&lt;&gt;"")</formula>
    </cfRule>
  </conditionalFormatting>
  <conditionalFormatting sqref="H15 H20">
    <cfRule type="expression" dxfId="643" priority="57">
      <formula>AND(($H15-$G15)&lt;TIME(0,30,0),$I15&lt;&gt;"")</formula>
    </cfRule>
  </conditionalFormatting>
  <conditionalFormatting sqref="H15 H20">
    <cfRule type="expression" dxfId="642" priority="56">
      <formula>AND(($H15-$G15)&lt;TIME(0,30,0),$I15&lt;&gt;"")</formula>
    </cfRule>
  </conditionalFormatting>
  <conditionalFormatting sqref="J15">
    <cfRule type="expression" dxfId="641" priority="55">
      <formula>AND(($J15-$I15)&lt;TIME(0,30,0),$K15&lt;&gt;"")</formula>
    </cfRule>
  </conditionalFormatting>
  <conditionalFormatting sqref="J15">
    <cfRule type="expression" dxfId="640" priority="54">
      <formula>AND(($J15-$I15)&lt;TIME(0,30,0),$K15&lt;&gt;"")</formula>
    </cfRule>
  </conditionalFormatting>
  <conditionalFormatting sqref="J20">
    <cfRule type="expression" dxfId="639" priority="53">
      <formula>AND(($J20-$I20)&lt;TIME(0,30,0),$K20&lt;&gt;"")</formula>
    </cfRule>
  </conditionalFormatting>
  <conditionalFormatting sqref="J20">
    <cfRule type="expression" dxfId="638" priority="52">
      <formula>AND(($J20-$I20)&lt;TIME(0,30,0),$K20&lt;&gt;"")</formula>
    </cfRule>
  </conditionalFormatting>
  <conditionalFormatting sqref="H16:H19">
    <cfRule type="expression" dxfId="637" priority="51">
      <formula>AND(($H16-$G16)&lt;TIME(0,30,0),$I16&lt;&gt;"")</formula>
    </cfRule>
  </conditionalFormatting>
  <conditionalFormatting sqref="H16:H19">
    <cfRule type="expression" dxfId="636" priority="50">
      <formula>AND(($H16-$G16)&lt;TIME(0,30,0),$I16&lt;&gt;"")</formula>
    </cfRule>
  </conditionalFormatting>
  <conditionalFormatting sqref="H16:H19">
    <cfRule type="expression" dxfId="635" priority="49">
      <formula>AND(($H16-$G16)&lt;TIME(0,30,0),$I16&lt;&gt;"")</formula>
    </cfRule>
  </conditionalFormatting>
  <conditionalFormatting sqref="J16:J19">
    <cfRule type="expression" dxfId="634" priority="48">
      <formula>AND(($J16-$I16)&lt;TIME(0,30,0),$K16&lt;&gt;"")</formula>
    </cfRule>
  </conditionalFormatting>
  <conditionalFormatting sqref="J16:J19">
    <cfRule type="expression" dxfId="633" priority="47">
      <formula>AND(($J16-$I16)&lt;TIME(0,30,0),$K16&lt;&gt;"")</formula>
    </cfRule>
  </conditionalFormatting>
  <conditionalFormatting sqref="H9">
    <cfRule type="expression" dxfId="578" priority="41">
      <formula>AND(($H9-$G9)&lt;TIME(0,30,0),$I9&lt;&gt;"")</formula>
    </cfRule>
  </conditionalFormatting>
  <conditionalFormatting sqref="H9">
    <cfRule type="expression" dxfId="577" priority="40">
      <formula>AND(($H9-$G9)&lt;TIME(0,30,0),$I9&lt;&gt;"")</formula>
    </cfRule>
  </conditionalFormatting>
  <conditionalFormatting sqref="H9">
    <cfRule type="expression" dxfId="576" priority="39">
      <formula>AND(($H9-$G9)&lt;TIME(0,30,0),$I9&lt;&gt;"")</formula>
    </cfRule>
  </conditionalFormatting>
  <conditionalFormatting sqref="J9">
    <cfRule type="expression" dxfId="575" priority="38">
      <formula>AND(($J9-$I9)&lt;TIME(0,30,0),$K9&lt;&gt;"")</formula>
    </cfRule>
  </conditionalFormatting>
  <conditionalFormatting sqref="J9">
    <cfRule type="expression" dxfId="574" priority="37">
      <formula>AND(($J9-$I9)&lt;TIME(0,30,0),$K9&lt;&gt;"")</formula>
    </cfRule>
  </conditionalFormatting>
  <conditionalFormatting sqref="H11">
    <cfRule type="expression" dxfId="573" priority="36">
      <formula>AND(($H11-$G11)&lt;TIME(0,30,0),$I11&lt;&gt;"")</formula>
    </cfRule>
  </conditionalFormatting>
  <conditionalFormatting sqref="H11">
    <cfRule type="expression" dxfId="572" priority="35">
      <formula>AND(($H11-$G11)&lt;TIME(0,30,0),$I11&lt;&gt;"")</formula>
    </cfRule>
  </conditionalFormatting>
  <conditionalFormatting sqref="H11">
    <cfRule type="expression" dxfId="571" priority="34">
      <formula>AND(($H11-$G11)&lt;TIME(0,30,0),$I11&lt;&gt;"")</formula>
    </cfRule>
  </conditionalFormatting>
  <conditionalFormatting sqref="J11">
    <cfRule type="expression" dxfId="570" priority="33">
      <formula>AND(($J11-$I11)&lt;TIME(0,30,0),$K11&lt;&gt;"")</formula>
    </cfRule>
  </conditionalFormatting>
  <conditionalFormatting sqref="J11">
    <cfRule type="expression" dxfId="569" priority="32">
      <formula>AND(($J11-$I11)&lt;TIME(0,30,0),$K11&lt;&gt;"")</formula>
    </cfRule>
  </conditionalFormatting>
  <conditionalFormatting sqref="H12">
    <cfRule type="expression" dxfId="568" priority="31">
      <formula>AND(($H12-$G12)&lt;TIME(0,30,0),$I12&lt;&gt;"")</formula>
    </cfRule>
  </conditionalFormatting>
  <conditionalFormatting sqref="H12">
    <cfRule type="expression" dxfId="567" priority="30">
      <formula>AND(($H12-$G12)&lt;TIME(0,30,0),$I12&lt;&gt;"")</formula>
    </cfRule>
  </conditionalFormatting>
  <conditionalFormatting sqref="H12">
    <cfRule type="expression" dxfId="566" priority="29">
      <formula>AND(($H12-$G12)&lt;TIME(0,30,0),$I12&lt;&gt;"")</formula>
    </cfRule>
  </conditionalFormatting>
  <conditionalFormatting sqref="J12">
    <cfRule type="expression" dxfId="565" priority="28">
      <formula>AND(($J12-$I12)&lt;TIME(0,30,0),$K12&lt;&gt;"")</formula>
    </cfRule>
  </conditionalFormatting>
  <conditionalFormatting sqref="J12">
    <cfRule type="expression" dxfId="564" priority="27">
      <formula>AND(($J12-$I12)&lt;TIME(0,30,0),$K12&lt;&gt;"")</formula>
    </cfRule>
  </conditionalFormatting>
  <conditionalFormatting sqref="H13">
    <cfRule type="expression" dxfId="253" priority="26">
      <formula>AND(($H13-$G13)&lt;TIME(0,30,0),$I13&lt;&gt;"")</formula>
    </cfRule>
  </conditionalFormatting>
  <conditionalFormatting sqref="H13">
    <cfRule type="expression" dxfId="252" priority="25">
      <formula>AND(($H13-$G13)&lt;TIME(0,30,0),$I13&lt;&gt;"")</formula>
    </cfRule>
  </conditionalFormatting>
  <conditionalFormatting sqref="H13">
    <cfRule type="expression" dxfId="251" priority="24">
      <formula>AND(($H13-$G13)&lt;TIME(0,30,0),$I13&lt;&gt;"")</formula>
    </cfRule>
  </conditionalFormatting>
  <conditionalFormatting sqref="J13">
    <cfRule type="expression" dxfId="250" priority="23">
      <formula>AND(($J13-$I13)&lt;TIME(0,30,0),$K13&lt;&gt;"")</formula>
    </cfRule>
  </conditionalFormatting>
  <conditionalFormatting sqref="J13">
    <cfRule type="expression" dxfId="249" priority="22">
      <formula>AND(($J13-$I13)&lt;TIME(0,30,0),$K13&lt;&gt;"")</formula>
    </cfRule>
  </conditionalFormatting>
  <conditionalFormatting sqref="J10">
    <cfRule type="expression" dxfId="216" priority="21">
      <formula>AND(($F10-$E10)&lt;TIME(0,30,0),$G10&lt;&gt;"")</formula>
    </cfRule>
  </conditionalFormatting>
  <conditionalFormatting sqref="J10">
    <cfRule type="expression" dxfId="215" priority="20">
      <formula>AND(($F10-$E10)&lt;TIME(0,30,0),$G10&lt;&gt;"")</formula>
    </cfRule>
  </conditionalFormatting>
  <conditionalFormatting sqref="F10">
    <cfRule type="expression" dxfId="214" priority="19">
      <formula>AND(($F10-$E10)&lt;TIME(0,30,0),$G10&lt;&gt;"")</formula>
    </cfRule>
  </conditionalFormatting>
  <conditionalFormatting sqref="H10">
    <cfRule type="expression" dxfId="213" priority="18">
      <formula>AND(($H10-$G10)&lt;TIME(0,30,0),$I10&lt;&gt;"")</formula>
    </cfRule>
  </conditionalFormatting>
  <conditionalFormatting sqref="H10">
    <cfRule type="expression" dxfId="212" priority="17">
      <formula>AND(($H10-$G10)&lt;TIME(0,30,0),$I10&lt;&gt;"")</formula>
    </cfRule>
  </conditionalFormatting>
  <conditionalFormatting sqref="H10">
    <cfRule type="expression" dxfId="211" priority="16">
      <formula>AND(($H10-$G10)&lt;TIME(0,30,0),$I10&lt;&gt;"")</formula>
    </cfRule>
  </conditionalFormatting>
  <conditionalFormatting sqref="F21">
    <cfRule type="expression" dxfId="36" priority="15">
      <formula>AND(($F21-$E21)&lt;TIME(0,30,0),$G21&lt;&gt;"")</formula>
    </cfRule>
  </conditionalFormatting>
  <conditionalFormatting sqref="F21">
    <cfRule type="expression" dxfId="35" priority="14">
      <formula>AND(($F21-$E21)&lt;TIME(0,30,0),$G21&lt;&gt;"")</formula>
    </cfRule>
  </conditionalFormatting>
  <conditionalFormatting sqref="H21">
    <cfRule type="expression" dxfId="34" priority="13">
      <formula>AND(($H21-$G21)&lt;TIME(0,30,0),$I21&lt;&gt;"")</formula>
    </cfRule>
  </conditionalFormatting>
  <conditionalFormatting sqref="H21">
    <cfRule type="expression" dxfId="33" priority="12">
      <formula>AND(($H21-$G21)&lt;TIME(0,30,0),$I21&lt;&gt;"")</formula>
    </cfRule>
  </conditionalFormatting>
  <conditionalFormatting sqref="H21">
    <cfRule type="expression" dxfId="32" priority="11">
      <formula>AND(($H21-$G21)&lt;TIME(0,30,0),$I21&lt;&gt;"")</formula>
    </cfRule>
  </conditionalFormatting>
  <conditionalFormatting sqref="J21">
    <cfRule type="expression" dxfId="31" priority="10">
      <formula>AND(($J21-$I21)&lt;TIME(0,30,0),$K21&lt;&gt;"")</formula>
    </cfRule>
  </conditionalFormatting>
  <conditionalFormatting sqref="J21">
    <cfRule type="expression" dxfId="30" priority="9">
      <formula>AND(($J21-$I21)&lt;TIME(0,30,0),$K21&lt;&gt;"")</formula>
    </cfRule>
  </conditionalFormatting>
  <conditionalFormatting sqref="F7">
    <cfRule type="expression" dxfId="14" priority="8">
      <formula>AND(($F7-$E7)&lt;TIME(0,30,0),$G7&lt;&gt;"")</formula>
    </cfRule>
  </conditionalFormatting>
  <conditionalFormatting sqref="F7">
    <cfRule type="expression" dxfId="13" priority="7">
      <formula>AND(($F7-$E7)&lt;TIME(0,30,0),$G7&lt;&gt;"")</formula>
    </cfRule>
  </conditionalFormatting>
  <conditionalFormatting sqref="F7">
    <cfRule type="expression" dxfId="12" priority="6">
      <formula>AND(($F7-$E7)&lt;TIME(0,30,0),$G7&lt;&gt;"")</formula>
    </cfRule>
  </conditionalFormatting>
  <conditionalFormatting sqref="H7">
    <cfRule type="expression" dxfId="11" priority="5">
      <formula>AND(($H7-$G7)&lt;TIME(0,30,0),$I7&lt;&gt;"")</formula>
    </cfRule>
  </conditionalFormatting>
  <conditionalFormatting sqref="H7">
    <cfRule type="expression" dxfId="10" priority="4">
      <formula>AND(($H7-$G7)&lt;TIME(0,30,0),$I7&lt;&gt;"")</formula>
    </cfRule>
  </conditionalFormatting>
  <conditionalFormatting sqref="H7">
    <cfRule type="expression" dxfId="9" priority="3">
      <formula>AND(($H7-$G7)&lt;TIME(0,30,0),$I7&lt;&gt;"")</formula>
    </cfRule>
  </conditionalFormatting>
  <conditionalFormatting sqref="J7">
    <cfRule type="expression" dxfId="8" priority="2">
      <formula>AND(($J7-$I7)&lt;TIME(0,30,0),$K7&lt;&gt;"")</formula>
    </cfRule>
  </conditionalFormatting>
  <conditionalFormatting sqref="J7">
    <cfRule type="expression" dxfId="7" priority="1">
      <formula>AND(($J7-$I7)&lt;TIME(0,30,0),$K7&lt;&gt;"")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95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thickBot="1" x14ac:dyDescent="0.3">
      <c r="A7" s="232" t="s">
        <v>21</v>
      </c>
      <c r="B7" s="146" t="s">
        <v>2</v>
      </c>
      <c r="C7" s="147">
        <v>43814</v>
      </c>
      <c r="D7" s="195" t="str">
        <f>IF(ISBLANK('12-31-2019'!D21), "", '12-31-2019'!D21)</f>
        <v/>
      </c>
      <c r="E7" s="194" t="str">
        <f>IF(ISBLANK('12-31-2019'!E21), "", '12-31-2019'!E21)</f>
        <v/>
      </c>
      <c r="F7" s="194" t="str">
        <f>IF(ISBLANK('12-31-2019'!F21), "", '12-31-2019'!F21)</f>
        <v/>
      </c>
      <c r="G7" s="194" t="str">
        <f>IF(ISBLANK('12-31-2019'!G21), "", '12-31-2019'!G21)</f>
        <v/>
      </c>
      <c r="H7" s="194" t="str">
        <f>IF(ISBLANK('12-31-2019'!H21), "", '12-31-2019'!H21)</f>
        <v/>
      </c>
      <c r="I7" s="194" t="str">
        <f>IF(ISBLANK('12-31-2019'!I21), "", '12-31-2019'!I21)</f>
        <v/>
      </c>
      <c r="J7" s="194" t="str">
        <f>IF(ISBLANK('12-31-2019'!J21), "", '12-31-2019'!J21)</f>
        <v/>
      </c>
      <c r="K7" s="198" t="str">
        <f>IF(ISBLANK('12-31-2019'!K21), "", '12-31-2019'!K21)</f>
        <v/>
      </c>
      <c r="L7" s="197">
        <f>'12-31-2019'!L21</f>
        <v>0</v>
      </c>
      <c r="M7" s="195" t="str">
        <f>IF(ISBLANK('12-31-2019'!M21), "", '12-31-2019'!M21)</f>
        <v/>
      </c>
      <c r="N7" s="196" t="str">
        <f>IF(ISBLANK('12-31-2019'!N21), "", '12-31-2019'!N21)</f>
        <v/>
      </c>
      <c r="O7" s="197">
        <f>'12-31-2019'!O21</f>
        <v>0</v>
      </c>
      <c r="P7" s="20"/>
    </row>
    <row r="8" spans="1:20" ht="20.100000000000001" customHeight="1" x14ac:dyDescent="0.25">
      <c r="A8" s="233"/>
      <c r="B8" s="129" t="s">
        <v>3</v>
      </c>
      <c r="C8" s="130">
        <v>43815</v>
      </c>
      <c r="D8" s="82"/>
      <c r="E8" s="61"/>
      <c r="F8" s="61"/>
      <c r="G8" s="61"/>
      <c r="H8" s="48"/>
      <c r="I8" s="48"/>
      <c r="J8" s="48"/>
      <c r="K8" s="132"/>
      <c r="L8" s="133">
        <f t="shared" ref="L8:L9" si="0">IF(AND(ISBLANK(K8),ISBLANK(I8),ISBLANK(G8)),(E8-D8),
IF(AND(ISBLANK(K8),ISBLANK(I8),((F8-E8)&lt;TIME(0,30,0))),(G8-D8),
IF(ISBLANK(I8),((E8-D8)+(G8-F8)),
IF(AND(ISBLANK(K8),((H8-G8)&lt;TIME(0,30,0)),((F8-E8)&lt;TIME(0,30,0))),(I8-D8),
IF(AND(ISBLANK(K8),((H8-G8)&lt;TIME(0,30,0))),((I8-F8)+(E8-D8)),
IF(AND(ISBLANK(K8),((F8-E8)&lt;TIME(0,30,0))),((I8-H8)+(G8-D8)),
IF(ISBLANK(J8),((I8-H8)+(E8-D8)+(G8-F8)),
IF(AND((J8-I8)&lt;TIME(0,30,0),(H8-G8)&lt;TIME(0,30,0),(F8-E8)&lt;TIME(0,30,0)),(K8-D8),
IF(AND((J8-I8)&lt;TIME(0,30,0),(H8-G8)&lt;TIME(0,30,0)),(K8-F8)+(E8-D8),
IF(AND((J8-I8)&lt;TIME(0,30,0),(F8-E8)&lt;TIME(0,30,0)),(K8-H8)+(G8-D8),
IF(AND((J8-I8)&lt;TIME(0,30,0)),(K8-H8)+(E8-D8)+(G8-F8),
IF(AND((H8-G8)&lt;TIME(0,30,0),(F8-E8)&lt;TIME(0,30,0)),(I8-D8)+(K8-J8),
IF(AND((J8-I8)&lt;TIME(0,30,0),(F8-E8)&lt;TIME(0,30,0)),(G8-D8)+(K8-H8),
IF(AND((H8-G8)&lt;TIME(0,30,0)),(K8-J8)+(I8-F8)+(E8-D8),
IF(AND((F8-E8)&lt;TIME(0,30,0)),(K8-J8)+(I8-H8)+(G8-D8),
((E8-D8)+(G8-F8)+(I8-H8)+(K8-J8)))))))))))))))))</f>
        <v>0</v>
      </c>
      <c r="M8" s="106"/>
      <c r="N8" s="120"/>
      <c r="O8" s="136">
        <f t="shared" ref="O8:O9" si="1">N8+L8</f>
        <v>0</v>
      </c>
      <c r="P8" s="21"/>
    </row>
    <row r="9" spans="1:20" ht="20.100000000000001" customHeight="1" x14ac:dyDescent="0.25">
      <c r="A9" s="233"/>
      <c r="B9" s="63" t="s">
        <v>4</v>
      </c>
      <c r="C9" s="85">
        <v>43816</v>
      </c>
      <c r="D9" s="77"/>
      <c r="E9" s="41"/>
      <c r="F9" s="41"/>
      <c r="G9" s="41"/>
      <c r="H9" s="41"/>
      <c r="I9" s="41"/>
      <c r="J9" s="41"/>
      <c r="K9" s="95"/>
      <c r="L9" s="109">
        <f t="shared" si="0"/>
        <v>0</v>
      </c>
      <c r="M9" s="101"/>
      <c r="N9" s="115"/>
      <c r="O9" s="123">
        <f t="shared" si="1"/>
        <v>0</v>
      </c>
      <c r="P9" s="21"/>
    </row>
    <row r="10" spans="1:20" ht="20.100000000000001" customHeight="1" x14ac:dyDescent="0.25">
      <c r="A10" s="233"/>
      <c r="B10" s="63" t="s">
        <v>5</v>
      </c>
      <c r="C10" s="85">
        <v>43817</v>
      </c>
      <c r="D10" s="77"/>
      <c r="E10" s="41"/>
      <c r="F10" s="41"/>
      <c r="G10" s="41"/>
      <c r="H10" s="41"/>
      <c r="I10" s="41"/>
      <c r="J10" s="41"/>
      <c r="K10" s="95"/>
      <c r="L10" s="109">
        <f>IF(AND(ISBLANK(K10),ISBLANK(I10),ISBLANK(G10)),(E10-D10),
IF(AND(ISBLANK(K10),ISBLANK(I10),((F10-E10)&lt;TIME(0,30,0))),(G10-D10),
IF(ISBLANK(I10),((E10-D10)+(G10-F10)),
IF(AND(ISBLANK(K10),((H10-G10)&lt;TIME(0,30,0)),((F10-E10)&lt;TIME(0,30,0))),(I10-D10),
IF(AND(ISBLANK(K10),((H10-G10)&lt;TIME(0,30,0))),((I10-F10)+(E10-D10)),
IF(AND(ISBLANK(K10),((F10-E10)&lt;TIME(0,30,0))),((I10-H10)+(G10-D10)),
IF(ISBLANK(J10),((I10-H10)+(E10-D10)+(G10-F10)),
IF(AND((J10-I10)&lt;TIME(0,30,0),(H10-G10)&lt;TIME(0,30,0),(F10-E10)&lt;TIME(0,30,0)),(K10-D10),
IF(AND((J10-I10)&lt;TIME(0,30,0),(H10-G10)&lt;TIME(0,30,0)),(K10-F10)+(E10-D10),
IF(AND((J10-I10)&lt;TIME(0,30,0),(F10-E10)&lt;TIME(0,30,0)),(K10-H10)+(G10-D10),
IF(AND((J10-I10)&lt;TIME(0,30,0)),(K10-H10)+(E10-D10)+(G10-F10),
IF(AND((H10-G10)&lt;TIME(0,30,0),(F10-E10)&lt;TIME(0,30,0)),(I10-D10)+(K10-J10),
IF(AND((J10-I10)&lt;TIME(0,30,0),(F10-E10)&lt;TIME(0,30,0)),(G10-D10)+(K10-H10),
IF(AND((H10-G10)&lt;TIME(0,30,0)),(K10-J10)+(I10-F10)+(E10-D10),
IF(AND((F10-E10)&lt;TIME(0,30,0)),(K10-J10)+(I10-H10)+(G10-D10),
((E10-D10)+(G10-F10)+(I10-H10)+(K10-J10)))))))))))))))))</f>
        <v>0</v>
      </c>
      <c r="M10" s="101"/>
      <c r="N10" s="115"/>
      <c r="O10" s="123">
        <f>N10+L10</f>
        <v>0</v>
      </c>
      <c r="P10" s="21"/>
    </row>
    <row r="11" spans="1:20" ht="20.100000000000001" customHeight="1" x14ac:dyDescent="0.25">
      <c r="A11" s="233"/>
      <c r="B11" s="63" t="s">
        <v>6</v>
      </c>
      <c r="C11" s="85">
        <v>43818</v>
      </c>
      <c r="D11" s="77"/>
      <c r="E11" s="41"/>
      <c r="F11" s="41"/>
      <c r="G11" s="41"/>
      <c r="H11" s="41"/>
      <c r="I11" s="41"/>
      <c r="J11" s="41"/>
      <c r="K11" s="41"/>
      <c r="L11" s="109">
        <f t="shared" ref="L11:L23" si="2">IF(AND(ISBLANK(K11),ISBLANK(I11),ISBLANK(G11)),(E11-D11),
IF(AND(ISBLANK(K11),ISBLANK(I11),((F11-E11)&lt;TIME(0,30,0))),(G11-D11),
IF(ISBLANK(I11),((E11-D11)+(G11-F11)),
IF(AND(ISBLANK(K11),((H11-G11)&lt;TIME(0,30,0)),((F11-E11)&lt;TIME(0,30,0))),(I11-D11),
IF(AND(ISBLANK(K11),((H11-G11)&lt;TIME(0,30,0))),((I11-F11)+(E11-D11)),
IF(AND(ISBLANK(K11),((F11-E11)&lt;TIME(0,30,0))),((I11-H11)+(G11-D11)),
IF(ISBLANK(J11),((I11-H11)+(E11-D11)+(G11-F11)),
IF(AND((J11-I11)&lt;TIME(0,30,0),(H11-G11)&lt;TIME(0,30,0),(F11-E11)&lt;TIME(0,30,0)),(K11-D11),
IF(AND((J11-I11)&lt;TIME(0,30,0),(H11-G11)&lt;TIME(0,30,0)),(K11-F11)+(E11-D11),
IF(AND((J11-I11)&lt;TIME(0,30,0),(F11-E11)&lt;TIME(0,30,0)),(K11-H11)+(G11-D11),
IF(AND((J11-I11)&lt;TIME(0,30,0)),(K11-H11)+(E11-D11)+(G11-F11),
IF(AND((H11-G11)&lt;TIME(0,30,0),(F11-E11)&lt;TIME(0,30,0)),(I11-D11)+(K11-J11),
IF(AND((J11-I11)&lt;TIME(0,30,0),(F11-E11)&lt;TIME(0,30,0)),(G11-D11)+(K11-H11),
IF(AND((H11-G11)&lt;TIME(0,30,0)),(K11-J11)+(I11-F11)+(E11-D11),
IF(AND((F11-E11)&lt;TIME(0,30,0)),(K11-J11)+(I11-H11)+(G11-D11),
((E11-D11)+(G11-F11)+(I11-H11)+(K11-J11)))))))))))))))))</f>
        <v>0</v>
      </c>
      <c r="M11" s="101"/>
      <c r="N11" s="115"/>
      <c r="O11" s="123">
        <f t="shared" ref="O11:O23" si="3">N11+L11</f>
        <v>0</v>
      </c>
      <c r="P11" s="21"/>
    </row>
    <row r="12" spans="1:20" ht="20.100000000000001" customHeight="1" thickBot="1" x14ac:dyDescent="0.3">
      <c r="A12" s="233"/>
      <c r="B12" s="63" t="s">
        <v>7</v>
      </c>
      <c r="C12" s="85">
        <v>43819</v>
      </c>
      <c r="D12" s="77"/>
      <c r="E12" s="41"/>
      <c r="F12" s="41"/>
      <c r="G12" s="41"/>
      <c r="H12" s="41"/>
      <c r="I12" s="41"/>
      <c r="J12" s="41"/>
      <c r="K12" s="41"/>
      <c r="L12" s="109">
        <f t="shared" si="2"/>
        <v>0</v>
      </c>
      <c r="M12" s="101"/>
      <c r="N12" s="115"/>
      <c r="O12" s="123">
        <f t="shared" si="3"/>
        <v>0</v>
      </c>
      <c r="P12" s="22" t="s">
        <v>19</v>
      </c>
      <c r="R12" s="2"/>
    </row>
    <row r="13" spans="1:20" ht="20.100000000000001" customHeight="1" thickBot="1" x14ac:dyDescent="0.3">
      <c r="A13" s="234"/>
      <c r="B13" s="71" t="s">
        <v>8</v>
      </c>
      <c r="C13" s="86">
        <v>43820</v>
      </c>
      <c r="D13" s="141"/>
      <c r="E13" s="47"/>
      <c r="F13" s="47"/>
      <c r="G13" s="47"/>
      <c r="H13" s="72"/>
      <c r="I13" s="72"/>
      <c r="J13" s="72"/>
      <c r="K13" s="96"/>
      <c r="L13" s="110">
        <f t="shared" si="2"/>
        <v>0</v>
      </c>
      <c r="M13" s="143"/>
      <c r="N13" s="144"/>
      <c r="O13" s="124">
        <f t="shared" si="3"/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43821</v>
      </c>
      <c r="D14" s="79"/>
      <c r="E14" s="51"/>
      <c r="F14" s="51"/>
      <c r="G14" s="51"/>
      <c r="H14" s="52"/>
      <c r="I14" s="52"/>
      <c r="J14" s="52"/>
      <c r="K14" s="97"/>
      <c r="L14" s="111">
        <f t="shared" si="2"/>
        <v>0</v>
      </c>
      <c r="M14" s="103"/>
      <c r="N14" s="117"/>
      <c r="O14" s="125">
        <f t="shared" si="3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43822</v>
      </c>
      <c r="D15" s="80"/>
      <c r="E15" s="24"/>
      <c r="F15" s="24"/>
      <c r="G15" s="24"/>
      <c r="H15" s="23"/>
      <c r="I15" s="23"/>
      <c r="J15" s="23"/>
      <c r="K15" s="98"/>
      <c r="L15" s="112">
        <f t="shared" si="2"/>
        <v>0</v>
      </c>
      <c r="M15" s="104"/>
      <c r="N15" s="118"/>
      <c r="O15" s="126">
        <f t="shared" si="3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43823</v>
      </c>
      <c r="D16" s="80"/>
      <c r="E16" s="24"/>
      <c r="F16" s="24"/>
      <c r="G16" s="24"/>
      <c r="H16" s="23"/>
      <c r="I16" s="23"/>
      <c r="J16" s="23"/>
      <c r="K16" s="98"/>
      <c r="L16" s="112">
        <f t="shared" si="2"/>
        <v>0</v>
      </c>
      <c r="M16" s="104"/>
      <c r="N16" s="118"/>
      <c r="O16" s="126">
        <f t="shared" si="3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43824</v>
      </c>
      <c r="D17" s="80"/>
      <c r="E17" s="24"/>
      <c r="F17" s="24"/>
      <c r="G17" s="24"/>
      <c r="H17" s="23"/>
      <c r="I17" s="23"/>
      <c r="J17" s="23"/>
      <c r="K17" s="98"/>
      <c r="L17" s="112">
        <f t="shared" si="2"/>
        <v>0</v>
      </c>
      <c r="M17" s="104"/>
      <c r="N17" s="118"/>
      <c r="O17" s="126">
        <f t="shared" si="3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43825</v>
      </c>
      <c r="D18" s="80"/>
      <c r="E18" s="24"/>
      <c r="F18" s="24"/>
      <c r="G18" s="24"/>
      <c r="H18" s="23"/>
      <c r="I18" s="23"/>
      <c r="J18" s="23"/>
      <c r="K18" s="98"/>
      <c r="L18" s="112">
        <f t="shared" si="2"/>
        <v>0</v>
      </c>
      <c r="M18" s="104"/>
      <c r="N18" s="118"/>
      <c r="O18" s="126">
        <f t="shared" si="3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43826</v>
      </c>
      <c r="D19" s="80"/>
      <c r="E19" s="24"/>
      <c r="F19" s="24"/>
      <c r="G19" s="24"/>
      <c r="H19" s="23"/>
      <c r="I19" s="23"/>
      <c r="J19" s="23"/>
      <c r="K19" s="98"/>
      <c r="L19" s="112">
        <f t="shared" si="2"/>
        <v>0</v>
      </c>
      <c r="M19" s="104"/>
      <c r="N19" s="118"/>
      <c r="O19" s="126">
        <f t="shared" si="3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43827</v>
      </c>
      <c r="D20" s="81"/>
      <c r="E20" s="57"/>
      <c r="F20" s="57"/>
      <c r="G20" s="57"/>
      <c r="H20" s="58"/>
      <c r="I20" s="58"/>
      <c r="J20" s="58"/>
      <c r="K20" s="99"/>
      <c r="L20" s="113">
        <f t="shared" si="2"/>
        <v>0</v>
      </c>
      <c r="M20" s="105"/>
      <c r="N20" s="119"/>
      <c r="O20" s="127">
        <f t="shared" si="3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x14ac:dyDescent="0.25">
      <c r="A21" s="232" t="s">
        <v>21</v>
      </c>
      <c r="B21" s="60" t="s">
        <v>2</v>
      </c>
      <c r="C21" s="90">
        <v>43828</v>
      </c>
      <c r="D21" s="82"/>
      <c r="E21" s="61"/>
      <c r="F21" s="61"/>
      <c r="G21" s="61"/>
      <c r="H21" s="48"/>
      <c r="I21" s="48"/>
      <c r="J21" s="48"/>
      <c r="K21" s="132"/>
      <c r="L21" s="114">
        <f t="shared" si="2"/>
        <v>0</v>
      </c>
      <c r="M21" s="160"/>
      <c r="N21" s="120"/>
      <c r="O21" s="128">
        <f t="shared" si="3"/>
        <v>0</v>
      </c>
      <c r="P21" s="25"/>
      <c r="R21" s="2"/>
    </row>
    <row r="22" spans="1:20" ht="20.100000000000001" customHeight="1" x14ac:dyDescent="0.25">
      <c r="A22" s="233"/>
      <c r="B22" s="63" t="s">
        <v>3</v>
      </c>
      <c r="C22" s="85">
        <v>43829</v>
      </c>
      <c r="D22" s="77"/>
      <c r="E22" s="41"/>
      <c r="F22" s="41"/>
      <c r="G22" s="41"/>
      <c r="H22" s="41"/>
      <c r="I22" s="41"/>
      <c r="J22" s="41"/>
      <c r="K22" s="95"/>
      <c r="L22" s="109">
        <f t="shared" si="2"/>
        <v>0</v>
      </c>
      <c r="M22" s="101"/>
      <c r="N22" s="115"/>
      <c r="O22" s="123">
        <f t="shared" si="3"/>
        <v>0</v>
      </c>
      <c r="P22" s="21"/>
      <c r="R22" s="2"/>
    </row>
    <row r="23" spans="1:20" ht="20.100000000000001" customHeight="1" thickBot="1" x14ac:dyDescent="0.3">
      <c r="A23" s="233"/>
      <c r="B23" s="139" t="s">
        <v>4</v>
      </c>
      <c r="C23" s="140">
        <v>43830</v>
      </c>
      <c r="D23" s="78"/>
      <c r="E23" s="72"/>
      <c r="F23" s="72"/>
      <c r="G23" s="72"/>
      <c r="H23" s="72"/>
      <c r="I23" s="72"/>
      <c r="J23" s="72"/>
      <c r="K23" s="96"/>
      <c r="L23" s="110">
        <f t="shared" si="2"/>
        <v>0</v>
      </c>
      <c r="M23" s="143"/>
      <c r="N23" s="144"/>
      <c r="O23" s="124">
        <f t="shared" si="3"/>
        <v>0</v>
      </c>
      <c r="P23" s="21"/>
      <c r="R23" s="2"/>
    </row>
    <row r="24" spans="1:20" ht="20.100000000000001" customHeight="1" x14ac:dyDescent="0.25">
      <c r="A24" s="233"/>
      <c r="B24" s="66" t="s">
        <v>5</v>
      </c>
      <c r="C24" s="83">
        <v>43831</v>
      </c>
      <c r="D24" s="267" t="s">
        <v>125</v>
      </c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8"/>
      <c r="P24" s="21"/>
      <c r="R24" s="2"/>
    </row>
    <row r="25" spans="1:20" ht="20.100000000000001" customHeight="1" x14ac:dyDescent="0.25">
      <c r="A25" s="233"/>
      <c r="B25" s="69" t="s">
        <v>6</v>
      </c>
      <c r="C25" s="84">
        <v>43832</v>
      </c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70"/>
      <c r="P25" s="230" t="s">
        <v>107</v>
      </c>
      <c r="R25" s="2"/>
    </row>
    <row r="26" spans="1:20" ht="20.100000000000001" customHeight="1" thickBot="1" x14ac:dyDescent="0.3">
      <c r="A26" s="233"/>
      <c r="B26" s="69" t="s">
        <v>7</v>
      </c>
      <c r="C26" s="84">
        <v>43833</v>
      </c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70"/>
      <c r="P26" s="231"/>
      <c r="R26" s="2"/>
    </row>
    <row r="27" spans="1:20" ht="20.100000000000001" customHeight="1" thickBot="1" x14ac:dyDescent="0.3">
      <c r="A27" s="234"/>
      <c r="B27" s="65" t="s">
        <v>8</v>
      </c>
      <c r="C27" s="91">
        <v>43834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  <c r="P27" s="40">
        <f>SUM(O8:O23)</f>
        <v>0</v>
      </c>
      <c r="Q27" s="28">
        <f>P27*24</f>
        <v>0</v>
      </c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28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25</v>
      </c>
      <c r="S29" s="27"/>
      <c r="T29" s="27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8" t="s">
        <v>27</v>
      </c>
      <c r="S30" s="27"/>
      <c r="T30" s="27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7"/>
      <c r="T31" s="27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thickBot="1" x14ac:dyDescent="0.3">
      <c r="A33" s="39" t="s">
        <v>96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 t="s">
        <v>29</v>
      </c>
      <c r="O33" s="18"/>
      <c r="S33" s="27"/>
      <c r="T33" s="27"/>
    </row>
    <row r="34" spans="1:20" ht="20.100000000000001" customHeight="1" thickBot="1" x14ac:dyDescent="0.3">
      <c r="A34" s="37" t="s">
        <v>97</v>
      </c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3" t="s">
        <v>30</v>
      </c>
      <c r="Q34" s="44"/>
      <c r="S34" s="27"/>
      <c r="T34" s="27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7"/>
      <c r="T35" s="27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7"/>
      <c r="T36" s="27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7"/>
      <c r="T37" s="27"/>
    </row>
    <row r="38" spans="1:20" x14ac:dyDescent="0.25">
      <c r="C38" s="36" t="s">
        <v>98</v>
      </c>
      <c r="S38" s="27"/>
      <c r="T38" s="27"/>
    </row>
    <row r="39" spans="1:20" x14ac:dyDescent="0.25">
      <c r="S39" s="27"/>
      <c r="T39" s="27"/>
    </row>
  </sheetData>
  <sheetProtection algorithmName="SHA-512" hashValue="LU0YrfFdqJEkshSQBiMLsQ5XGyzKi3WkWK2cn4ZN2fA6dkUmimbts8CRm7o3ZVBG1m4HrB0oSE0AAmybPGjUig==" saltValue="+he7threY4enlZ/NAKUpoA==" spinCount="100000" sheet="1" objects="1" scenarios="1"/>
  <mergeCells count="7">
    <mergeCell ref="B1:Q1"/>
    <mergeCell ref="M5:N5"/>
    <mergeCell ref="A7:A13"/>
    <mergeCell ref="A14:A20"/>
    <mergeCell ref="A21:A27"/>
    <mergeCell ref="D24:O27"/>
    <mergeCell ref="P25:P26"/>
  </mergeCells>
  <conditionalFormatting sqref="F14">
    <cfRule type="expression" dxfId="1543" priority="74">
      <formula>AND(($F14-$E14)&lt;TIME(0,30,0),$G14&lt;&gt;"")</formula>
    </cfRule>
  </conditionalFormatting>
  <conditionalFormatting sqref="F15">
    <cfRule type="expression" dxfId="1542" priority="73">
      <formula>AND(($F15-$E15)&lt;TIME(0,30,0),$G15&lt;&gt;"")</formula>
    </cfRule>
  </conditionalFormatting>
  <conditionalFormatting sqref="F16">
    <cfRule type="expression" dxfId="1541" priority="72">
      <formula>AND(($F16-$E16)&lt;TIME(0,30,0),$G16&lt;&gt;"")</formula>
    </cfRule>
  </conditionalFormatting>
  <conditionalFormatting sqref="F17">
    <cfRule type="expression" dxfId="1540" priority="71">
      <formula>AND(($F17-$E17)&lt;TIME(0,30,0),$G17&lt;&gt;"")</formula>
    </cfRule>
  </conditionalFormatting>
  <conditionalFormatting sqref="F18">
    <cfRule type="expression" dxfId="1539" priority="70">
      <formula>AND(($F18-$E18)&lt;TIME(0,30,0),$G18&lt;&gt;"")</formula>
    </cfRule>
  </conditionalFormatting>
  <conditionalFormatting sqref="F19">
    <cfRule type="expression" dxfId="1538" priority="69">
      <formula>AND(($F19-$E19)&lt;TIME(0,30,0),$G19&lt;&gt;"")</formula>
    </cfRule>
  </conditionalFormatting>
  <conditionalFormatting sqref="F20">
    <cfRule type="expression" dxfId="1537" priority="68">
      <formula>AND(($F20-$E20)&lt;TIME(0,30,0),$G20&lt;&gt;"")</formula>
    </cfRule>
  </conditionalFormatting>
  <conditionalFormatting sqref="F14:F20">
    <cfRule type="expression" dxfId="1536" priority="67">
      <formula>AND(($F14-$E14)&lt;TIME(0,30,0),$G14&lt;&gt;"")</formula>
    </cfRule>
  </conditionalFormatting>
  <conditionalFormatting sqref="F8">
    <cfRule type="expression" dxfId="1483" priority="66">
      <formula>AND(($F8-$E8)&lt;TIME(0,30,0),$G8&lt;&gt;"")</formula>
    </cfRule>
  </conditionalFormatting>
  <conditionalFormatting sqref="F8:F10 F13">
    <cfRule type="expression" dxfId="1482" priority="65">
      <formula>AND(($F8-$E8)&lt;TIME(0,30,0),$G8&lt;&gt;"")</formula>
    </cfRule>
  </conditionalFormatting>
  <conditionalFormatting sqref="F9">
    <cfRule type="expression" dxfId="1481" priority="64">
      <formula>AND(($F9-$E9)&lt;TIME(0,30,0),$G9&lt;&gt;"")</formula>
    </cfRule>
  </conditionalFormatting>
  <conditionalFormatting sqref="F13">
    <cfRule type="expression" dxfId="1479" priority="62">
      <formula>AND(($F13-$E13)&lt;TIME(0,30,0),$G13&lt;&gt;"")</formula>
    </cfRule>
  </conditionalFormatting>
  <conditionalFormatting sqref="F8">
    <cfRule type="expression" dxfId="1478" priority="61">
      <formula>AND(($F8-$E8)&lt;TIME(0,30,0),$G8&lt;&gt;"")</formula>
    </cfRule>
  </conditionalFormatting>
  <conditionalFormatting sqref="F21">
    <cfRule type="expression" dxfId="1302" priority="60">
      <formula>AND(($F21-$E21)&lt;TIME(0,30,0),$G21&lt;&gt;"")</formula>
    </cfRule>
  </conditionalFormatting>
  <conditionalFormatting sqref="F21:F22">
    <cfRule type="expression" dxfId="1301" priority="59">
      <formula>AND(($F21-$E21)&lt;TIME(0,30,0),$G21&lt;&gt;"")</formula>
    </cfRule>
  </conditionalFormatting>
  <conditionalFormatting sqref="F22">
    <cfRule type="expression" dxfId="1300" priority="58">
      <formula>AND(($F22-$E22)&lt;TIME(0,30,0),$G22&lt;&gt;"")</formula>
    </cfRule>
  </conditionalFormatting>
  <conditionalFormatting sqref="F21">
    <cfRule type="expression" dxfId="1299" priority="57">
      <formula>AND(($F21-$E21)&lt;TIME(0,30,0),$G21&lt;&gt;"")</formula>
    </cfRule>
  </conditionalFormatting>
  <conditionalFormatting sqref="F23">
    <cfRule type="expression" dxfId="1298" priority="56">
      <formula>AND(($F23-$E23)&lt;TIME(0,30,0),$G23&lt;&gt;"")</formula>
    </cfRule>
  </conditionalFormatting>
  <conditionalFormatting sqref="F23">
    <cfRule type="expression" dxfId="1297" priority="55">
      <formula>AND(($F23-$E23)&lt;TIME(0,30,0),$G23&lt;&gt;"")</formula>
    </cfRule>
  </conditionalFormatting>
  <conditionalFormatting sqref="H8:H9">
    <cfRule type="expression" dxfId="1144" priority="54">
      <formula>AND(($H8-$G8)&lt;TIME(0,30,0),$I8&lt;&gt;"")</formula>
    </cfRule>
  </conditionalFormatting>
  <conditionalFormatting sqref="H8:H9">
    <cfRule type="expression" dxfId="1143" priority="53">
      <formula>AND(($H8-$G8)&lt;TIME(0,30,0),$I8&lt;&gt;"")</formula>
    </cfRule>
  </conditionalFormatting>
  <conditionalFormatting sqref="H8:H9">
    <cfRule type="expression" dxfId="1142" priority="52">
      <formula>AND(($H8-$G8)&lt;TIME(0,30,0),$I8&lt;&gt;"")</formula>
    </cfRule>
  </conditionalFormatting>
  <conditionalFormatting sqref="J8:J9">
    <cfRule type="expression" dxfId="1141" priority="51">
      <formula>AND(($J8-$I8)&lt;TIME(0,30,0),$K8&lt;&gt;"")</formula>
    </cfRule>
  </conditionalFormatting>
  <conditionalFormatting sqref="J8:J9">
    <cfRule type="expression" dxfId="1140" priority="50">
      <formula>AND(($J8-$I8)&lt;TIME(0,30,0),$K8&lt;&gt;"")</formula>
    </cfRule>
  </conditionalFormatting>
  <conditionalFormatting sqref="H21:H22">
    <cfRule type="expression" dxfId="1139" priority="49">
      <formula>AND(($H21-$G21)&lt;TIME(0,30,0),$I21&lt;&gt;"")</formula>
    </cfRule>
  </conditionalFormatting>
  <conditionalFormatting sqref="H21:H22">
    <cfRule type="expression" dxfId="1138" priority="48">
      <formula>AND(($H21-$G21)&lt;TIME(0,30,0),$I21&lt;&gt;"")</formula>
    </cfRule>
  </conditionalFormatting>
  <conditionalFormatting sqref="H21:H22">
    <cfRule type="expression" dxfId="1137" priority="47">
      <formula>AND(($H21-$G21)&lt;TIME(0,30,0),$I21&lt;&gt;"")</formula>
    </cfRule>
  </conditionalFormatting>
  <conditionalFormatting sqref="J21:J22">
    <cfRule type="expression" dxfId="1136" priority="46">
      <formula>AND(($J21-$I21)&lt;TIME(0,30,0),$K21&lt;&gt;"")</formula>
    </cfRule>
  </conditionalFormatting>
  <conditionalFormatting sqref="J21:J22">
    <cfRule type="expression" dxfId="1135" priority="45">
      <formula>AND(($J21-$I21)&lt;TIME(0,30,0),$K21&lt;&gt;"")</formula>
    </cfRule>
  </conditionalFormatting>
  <conditionalFormatting sqref="H14">
    <cfRule type="expression" dxfId="632" priority="44">
      <formula>AND(($H14-$G14)&lt;TIME(0,30,0),$I14&lt;&gt;"")</formula>
    </cfRule>
  </conditionalFormatting>
  <conditionalFormatting sqref="J14">
    <cfRule type="expression" dxfId="631" priority="43">
      <formula>AND(($J14-$I14)&lt;TIME(0,30,0),$K14&lt;&gt;"")</formula>
    </cfRule>
  </conditionalFormatting>
  <conditionalFormatting sqref="H14">
    <cfRule type="expression" dxfId="630" priority="42">
      <formula>AND(($H14-$G14)&lt;TIME(0,30,0),$I14&lt;&gt;"")</formula>
    </cfRule>
  </conditionalFormatting>
  <conditionalFormatting sqref="H14">
    <cfRule type="expression" dxfId="629" priority="41">
      <formula>AND(($H14-$G14)&lt;TIME(0,30,0),$I14&lt;&gt;"")</formula>
    </cfRule>
  </conditionalFormatting>
  <conditionalFormatting sqref="J14">
    <cfRule type="expression" dxfId="628" priority="40">
      <formula>AND(($J14-$I14)&lt;TIME(0,30,0),$K14&lt;&gt;"")</formula>
    </cfRule>
  </conditionalFormatting>
  <conditionalFormatting sqref="H15 H20">
    <cfRule type="expression" dxfId="627" priority="39">
      <formula>AND(($H15-$G15)&lt;TIME(0,30,0),$I15&lt;&gt;"")</formula>
    </cfRule>
  </conditionalFormatting>
  <conditionalFormatting sqref="H15 H20">
    <cfRule type="expression" dxfId="626" priority="38">
      <formula>AND(($H15-$G15)&lt;TIME(0,30,0),$I15&lt;&gt;"")</formula>
    </cfRule>
  </conditionalFormatting>
  <conditionalFormatting sqref="H15 H20">
    <cfRule type="expression" dxfId="625" priority="37">
      <formula>AND(($H15-$G15)&lt;TIME(0,30,0),$I15&lt;&gt;"")</formula>
    </cfRule>
  </conditionalFormatting>
  <conditionalFormatting sqref="J15">
    <cfRule type="expression" dxfId="624" priority="36">
      <formula>AND(($J15-$I15)&lt;TIME(0,30,0),$K15&lt;&gt;"")</formula>
    </cfRule>
  </conditionalFormatting>
  <conditionalFormatting sqref="J15">
    <cfRule type="expression" dxfId="623" priority="35">
      <formula>AND(($J15-$I15)&lt;TIME(0,30,0),$K15&lt;&gt;"")</formula>
    </cfRule>
  </conditionalFormatting>
  <conditionalFormatting sqref="J20">
    <cfRule type="expression" dxfId="622" priority="34">
      <formula>AND(($J20-$I20)&lt;TIME(0,30,0),$K20&lt;&gt;"")</formula>
    </cfRule>
  </conditionalFormatting>
  <conditionalFormatting sqref="J20">
    <cfRule type="expression" dxfId="621" priority="33">
      <formula>AND(($J20-$I20)&lt;TIME(0,30,0),$K20&lt;&gt;"")</formula>
    </cfRule>
  </conditionalFormatting>
  <conditionalFormatting sqref="H16:H19">
    <cfRule type="expression" dxfId="620" priority="32">
      <formula>AND(($H16-$G16)&lt;TIME(0,30,0),$I16&lt;&gt;"")</formula>
    </cfRule>
  </conditionalFormatting>
  <conditionalFormatting sqref="H16:H19">
    <cfRule type="expression" dxfId="619" priority="31">
      <formula>AND(($H16-$G16)&lt;TIME(0,30,0),$I16&lt;&gt;"")</formula>
    </cfRule>
  </conditionalFormatting>
  <conditionalFormatting sqref="H16:H19">
    <cfRule type="expression" dxfId="618" priority="30">
      <formula>AND(($H16-$G16)&lt;TIME(0,30,0),$I16&lt;&gt;"")</formula>
    </cfRule>
  </conditionalFormatting>
  <conditionalFormatting sqref="J16:J19">
    <cfRule type="expression" dxfId="617" priority="29">
      <formula>AND(($J16-$I16)&lt;TIME(0,30,0),$K16&lt;&gt;"")</formula>
    </cfRule>
  </conditionalFormatting>
  <conditionalFormatting sqref="J16:J19">
    <cfRule type="expression" dxfId="616" priority="28">
      <formula>AND(($J16-$I16)&lt;TIME(0,30,0),$K16&lt;&gt;"")</formula>
    </cfRule>
  </conditionalFormatting>
  <conditionalFormatting sqref="H10">
    <cfRule type="expression" dxfId="588" priority="27">
      <formula>AND(($H10-$G10)&lt;TIME(0,30,0),$I10&lt;&gt;"")</formula>
    </cfRule>
  </conditionalFormatting>
  <conditionalFormatting sqref="H10">
    <cfRule type="expression" dxfId="587" priority="26">
      <formula>AND(($H10-$G10)&lt;TIME(0,30,0),$I10&lt;&gt;"")</formula>
    </cfRule>
  </conditionalFormatting>
  <conditionalFormatting sqref="H10">
    <cfRule type="expression" dxfId="586" priority="25">
      <formula>AND(($H10-$G10)&lt;TIME(0,30,0),$I10&lt;&gt;"")</formula>
    </cfRule>
  </conditionalFormatting>
  <conditionalFormatting sqref="J10">
    <cfRule type="expression" dxfId="585" priority="24">
      <formula>AND(($J10-$I10)&lt;TIME(0,30,0),$K10&lt;&gt;"")</formula>
    </cfRule>
  </conditionalFormatting>
  <conditionalFormatting sqref="J10">
    <cfRule type="expression" dxfId="584" priority="23">
      <formula>AND(($J10-$I10)&lt;TIME(0,30,0),$K10&lt;&gt;"")</formula>
    </cfRule>
  </conditionalFormatting>
  <conditionalFormatting sqref="H23">
    <cfRule type="expression" dxfId="248" priority="22">
      <formula>AND(($H23-$G23)&lt;TIME(0,30,0),$I23&lt;&gt;"")</formula>
    </cfRule>
  </conditionalFormatting>
  <conditionalFormatting sqref="H23">
    <cfRule type="expression" dxfId="247" priority="21">
      <formula>AND(($H23-$G23)&lt;TIME(0,30,0),$I23&lt;&gt;"")</formula>
    </cfRule>
  </conditionalFormatting>
  <conditionalFormatting sqref="H23">
    <cfRule type="expression" dxfId="246" priority="20">
      <formula>AND(($H23-$G23)&lt;TIME(0,30,0),$I23&lt;&gt;"")</formula>
    </cfRule>
  </conditionalFormatting>
  <conditionalFormatting sqref="J23">
    <cfRule type="expression" dxfId="245" priority="19">
      <formula>AND(($J23-$I23)&lt;TIME(0,30,0),$K23&lt;&gt;"")</formula>
    </cfRule>
  </conditionalFormatting>
  <conditionalFormatting sqref="J23">
    <cfRule type="expression" dxfId="244" priority="18">
      <formula>AND(($J23-$I23)&lt;TIME(0,30,0),$K23&lt;&gt;"")</formula>
    </cfRule>
  </conditionalFormatting>
  <conditionalFormatting sqref="H13">
    <cfRule type="expression" dxfId="243" priority="17">
      <formula>AND(($H13-$G13)&lt;TIME(0,30,0),$I13&lt;&gt;"")</formula>
    </cfRule>
  </conditionalFormatting>
  <conditionalFormatting sqref="H13">
    <cfRule type="expression" dxfId="242" priority="16">
      <formula>AND(($H13-$G13)&lt;TIME(0,30,0),$I13&lt;&gt;"")</formula>
    </cfRule>
  </conditionalFormatting>
  <conditionalFormatting sqref="H13">
    <cfRule type="expression" dxfId="241" priority="15">
      <formula>AND(($H13-$G13)&lt;TIME(0,30,0),$I13&lt;&gt;"")</formula>
    </cfRule>
  </conditionalFormatting>
  <conditionalFormatting sqref="J13">
    <cfRule type="expression" dxfId="240" priority="14">
      <formula>AND(($J13-$I13)&lt;TIME(0,30,0),$K13&lt;&gt;"")</formula>
    </cfRule>
  </conditionalFormatting>
  <conditionalFormatting sqref="J13">
    <cfRule type="expression" dxfId="239" priority="13">
      <formula>AND(($J13-$I13)&lt;TIME(0,30,0),$K13&lt;&gt;"")</formula>
    </cfRule>
  </conditionalFormatting>
  <conditionalFormatting sqref="J11">
    <cfRule type="expression" dxfId="228" priority="12">
      <formula>AND(($F11-$E11)&lt;TIME(0,30,0),$G11&lt;&gt;"")</formula>
    </cfRule>
  </conditionalFormatting>
  <conditionalFormatting sqref="J11">
    <cfRule type="expression" dxfId="227" priority="11">
      <formula>AND(($F11-$E11)&lt;TIME(0,30,0),$G11&lt;&gt;"")</formula>
    </cfRule>
  </conditionalFormatting>
  <conditionalFormatting sqref="F11">
    <cfRule type="expression" dxfId="226" priority="10">
      <formula>AND(($F11-$E11)&lt;TIME(0,30,0),$G11&lt;&gt;"")</formula>
    </cfRule>
  </conditionalFormatting>
  <conditionalFormatting sqref="H11">
    <cfRule type="expression" dxfId="225" priority="9">
      <formula>AND(($H11-$G11)&lt;TIME(0,30,0),$I11&lt;&gt;"")</formula>
    </cfRule>
  </conditionalFormatting>
  <conditionalFormatting sqref="H11">
    <cfRule type="expression" dxfId="224" priority="8">
      <formula>AND(($H11-$G11)&lt;TIME(0,30,0),$I11&lt;&gt;"")</formula>
    </cfRule>
  </conditionalFormatting>
  <conditionalFormatting sqref="H11">
    <cfRule type="expression" dxfId="223" priority="7">
      <formula>AND(($H11-$G11)&lt;TIME(0,30,0),$I11&lt;&gt;"")</formula>
    </cfRule>
  </conditionalFormatting>
  <conditionalFormatting sqref="J12">
    <cfRule type="expression" dxfId="222" priority="6">
      <formula>AND(($F12-$E12)&lt;TIME(0,30,0),$G12&lt;&gt;"")</formula>
    </cfRule>
  </conditionalFormatting>
  <conditionalFormatting sqref="J12">
    <cfRule type="expression" dxfId="221" priority="5">
      <formula>AND(($F12-$E12)&lt;TIME(0,30,0),$G12&lt;&gt;"")</formula>
    </cfRule>
  </conditionalFormatting>
  <conditionalFormatting sqref="F12">
    <cfRule type="expression" dxfId="220" priority="4">
      <formula>AND(($F12-$E12)&lt;TIME(0,30,0),$G12&lt;&gt;"")</formula>
    </cfRule>
  </conditionalFormatting>
  <conditionalFormatting sqref="H12">
    <cfRule type="expression" dxfId="219" priority="3">
      <formula>AND(($H12-$G12)&lt;TIME(0,30,0),$I12&lt;&gt;"")</formula>
    </cfRule>
  </conditionalFormatting>
  <conditionalFormatting sqref="H12">
    <cfRule type="expression" dxfId="218" priority="2">
      <formula>AND(($H12-$G12)&lt;TIME(0,30,0),$I12&lt;&gt;"")</formula>
    </cfRule>
  </conditionalFormatting>
  <conditionalFormatting sqref="H12">
    <cfRule type="expression" dxfId="217" priority="1">
      <formula>AND(($H12-$G12)&lt;TIME(0,30,0),$I12&lt;&gt;"")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99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x14ac:dyDescent="0.25">
      <c r="A7" s="232" t="s">
        <v>21</v>
      </c>
      <c r="B7" s="66" t="s">
        <v>2</v>
      </c>
      <c r="C7" s="83">
        <v>43828</v>
      </c>
      <c r="D7" s="75" t="str">
        <f>IF(ISBLANK('1-15-2020'!D21), "", '1-15-2020'!D21)</f>
        <v/>
      </c>
      <c r="E7" s="67" t="str">
        <f>IF(ISBLANK('1-15-2020'!E21), "", '1-15-2020'!E21)</f>
        <v/>
      </c>
      <c r="F7" s="67" t="str">
        <f>IF(ISBLANK('1-15-2020'!F21), "", '1-15-2020'!F21)</f>
        <v/>
      </c>
      <c r="G7" s="67" t="str">
        <f>IF(ISBLANK('1-15-2020'!G21), "", '1-15-2020'!G21)</f>
        <v/>
      </c>
      <c r="H7" s="67" t="str">
        <f>IF(ISBLANK('1-15-2020'!H21), "", '1-15-2020'!H21)</f>
        <v/>
      </c>
      <c r="I7" s="67" t="str">
        <f>IF(ISBLANK('1-15-2020'!I21), "", '1-15-2020'!I21)</f>
        <v/>
      </c>
      <c r="J7" s="67" t="str">
        <f>IF(ISBLANK('1-15-2020'!J21), "", '1-15-2020'!J21)</f>
        <v/>
      </c>
      <c r="K7" s="93" t="str">
        <f>IF(ISBLANK('1-15-2020'!K21), "", '1-15-2020'!K21)</f>
        <v/>
      </c>
      <c r="L7" s="121">
        <f>'1-15-2020'!L21</f>
        <v>0</v>
      </c>
      <c r="M7" s="75" t="str">
        <f>IF(ISBLANK('1-15-2020'!M21), "", '1-15-2020'!M21)</f>
        <v/>
      </c>
      <c r="N7" s="164" t="str">
        <f>IF(ISBLANK('1-15-2020'!N21), "", '1-15-2020'!N21)</f>
        <v/>
      </c>
      <c r="O7" s="121">
        <f>'1-15-2020'!O21</f>
        <v>0</v>
      </c>
      <c r="P7" s="20"/>
    </row>
    <row r="8" spans="1:20" ht="20.100000000000001" customHeight="1" x14ac:dyDescent="0.25">
      <c r="A8" s="233"/>
      <c r="B8" s="69" t="s">
        <v>3</v>
      </c>
      <c r="C8" s="84">
        <v>43829</v>
      </c>
      <c r="D8" s="76" t="str">
        <f>IF(ISBLANK('1-15-2020'!D22), "", '1-15-2020'!D22)</f>
        <v/>
      </c>
      <c r="E8" s="45" t="str">
        <f>IF(ISBLANK('1-15-2020'!E22), "", '1-15-2020'!E22)</f>
        <v/>
      </c>
      <c r="F8" s="45" t="str">
        <f>IF(ISBLANK('1-15-2020'!F22), "", '1-15-2020'!F22)</f>
        <v/>
      </c>
      <c r="G8" s="45" t="str">
        <f>IF(ISBLANK('1-15-2020'!G22), "", '1-15-2020'!G22)</f>
        <v/>
      </c>
      <c r="H8" s="45" t="str">
        <f>IF(ISBLANK('1-15-2020'!H22), "", '1-15-2020'!H22)</f>
        <v/>
      </c>
      <c r="I8" s="45" t="str">
        <f>IF(ISBLANK('1-15-2020'!I22), "", '1-15-2020'!I22)</f>
        <v/>
      </c>
      <c r="J8" s="45" t="str">
        <f>IF(ISBLANK('1-15-2020'!J22), "", '1-15-2020'!J22)</f>
        <v/>
      </c>
      <c r="K8" s="94" t="str">
        <f>IF(ISBLANK('1-15-2020'!K22), "", '1-15-2020'!K22)</f>
        <v/>
      </c>
      <c r="L8" s="122">
        <f>'1-15-2020'!L22</f>
        <v>0</v>
      </c>
      <c r="M8" s="76" t="str">
        <f>IF(ISBLANK('1-15-2020'!M22), "", '1-15-2020'!M22)</f>
        <v/>
      </c>
      <c r="N8" s="165" t="str">
        <f>IF(ISBLANK('1-15-2020'!N22), "", '1-15-2020'!N22)</f>
        <v/>
      </c>
      <c r="O8" s="122">
        <f>'1-15-2020'!O22</f>
        <v>0</v>
      </c>
      <c r="P8" s="21"/>
    </row>
    <row r="9" spans="1:20" ht="20.100000000000001" customHeight="1" thickBot="1" x14ac:dyDescent="0.3">
      <c r="A9" s="233"/>
      <c r="B9" s="65" t="s">
        <v>4</v>
      </c>
      <c r="C9" s="91">
        <v>43830</v>
      </c>
      <c r="D9" s="154" t="str">
        <f>IF(ISBLANK('1-15-2020'!D23), "", '1-15-2020'!D23)</f>
        <v/>
      </c>
      <c r="E9" s="155" t="str">
        <f>IF(ISBLANK('1-15-2020'!E23), "", '1-15-2020'!E23)</f>
        <v/>
      </c>
      <c r="F9" s="155" t="str">
        <f>IF(ISBLANK('1-15-2020'!F23), "", '1-15-2020'!F23)</f>
        <v/>
      </c>
      <c r="G9" s="155" t="str">
        <f>IF(ISBLANK('1-15-2020'!G23), "", '1-15-2020'!G23)</f>
        <v/>
      </c>
      <c r="H9" s="155" t="str">
        <f>IF(ISBLANK('1-15-2020'!H23), "", '1-15-2020'!H23)</f>
        <v/>
      </c>
      <c r="I9" s="155" t="str">
        <f>IF(ISBLANK('1-15-2020'!I23), "", '1-15-2020'!I23)</f>
        <v/>
      </c>
      <c r="J9" s="155" t="str">
        <f>IF(ISBLANK('1-15-2020'!J23), "", '1-15-2020'!J23)</f>
        <v/>
      </c>
      <c r="K9" s="157" t="str">
        <f>IF(ISBLANK('1-15-2020'!K23), "", '1-15-2020'!K23)</f>
        <v/>
      </c>
      <c r="L9" s="138">
        <f>'1-15-2020'!L23</f>
        <v>0</v>
      </c>
      <c r="M9" s="154" t="str">
        <f>IF(ISBLANK('1-15-2020'!M23), "", '1-15-2020'!M23)</f>
        <v/>
      </c>
      <c r="N9" s="166" t="str">
        <f>IF(ISBLANK('1-15-2020'!N23), "", '1-15-2020'!N23)</f>
        <v/>
      </c>
      <c r="O9" s="138">
        <f>'1-15-2020'!O23</f>
        <v>0</v>
      </c>
      <c r="P9" s="21"/>
    </row>
    <row r="10" spans="1:20" ht="20.100000000000001" customHeight="1" x14ac:dyDescent="0.25">
      <c r="A10" s="233"/>
      <c r="B10" s="129" t="s">
        <v>5</v>
      </c>
      <c r="C10" s="130">
        <v>43831</v>
      </c>
      <c r="D10" s="82"/>
      <c r="E10" s="61"/>
      <c r="F10" s="61"/>
      <c r="G10" s="61"/>
      <c r="H10" s="48"/>
      <c r="I10" s="48"/>
      <c r="J10" s="48"/>
      <c r="K10" s="132"/>
      <c r="L10" s="133">
        <f>IF(AND(ISBLANK(K10),ISBLANK(I10),ISBLANK(G10)),(E10-D10),
IF(AND(ISBLANK(K10),ISBLANK(I10),((F10-E10)&lt;TIME(0,30,0))),(G10-D10),
IF(ISBLANK(I10),((E10-D10)+(G10-F10)),
IF(AND(ISBLANK(K10),((H10-G10)&lt;TIME(0,30,0)),((F10-E10)&lt;TIME(0,30,0))),(I10-D10),
IF(AND(ISBLANK(K10),((H10-G10)&lt;TIME(0,30,0))),((I10-F10)+(E10-D10)),
IF(AND(ISBLANK(K10),((F10-E10)&lt;TIME(0,30,0))),((I10-H10)+(G10-D10)),
IF(ISBLANK(J10),((I10-H10)+(E10-D10)+(G10-F10)),
IF(AND((J10-I10)&lt;TIME(0,30,0),(H10-G10)&lt;TIME(0,30,0),(F10-E10)&lt;TIME(0,30,0)),(K10-D10),
IF(AND((J10-I10)&lt;TIME(0,30,0),(H10-G10)&lt;TIME(0,30,0)),(K10-F10)+(E10-D10),
IF(AND((J10-I10)&lt;TIME(0,30,0),(F10-E10)&lt;TIME(0,30,0)),(K10-H10)+(G10-D10),
IF(AND((J10-I10)&lt;TIME(0,30,0)),(K10-H10)+(E10-D10)+(G10-F10),
IF(AND((H10-G10)&lt;TIME(0,30,0),(F10-E10)&lt;TIME(0,30,0)),(I10-D10)+(K10-J10),
IF(AND((J10-I10)&lt;TIME(0,30,0),(F10-E10)&lt;TIME(0,30,0)),(G10-D10)+(K10-H10),
IF(AND((H10-G10)&lt;TIME(0,30,0)),(K10-J10)+(I10-F10)+(E10-D10),
IF(AND((F10-E10)&lt;TIME(0,30,0)),(K10-J10)+(I10-H10)+(G10-D10),
((E10-D10)+(G10-F10)+(I10-H10)+(K10-J10)))))))))))))))))</f>
        <v>0</v>
      </c>
      <c r="M10" s="134"/>
      <c r="N10" s="135"/>
      <c r="O10" s="136">
        <f>N10+L10</f>
        <v>0</v>
      </c>
      <c r="P10" s="21"/>
    </row>
    <row r="11" spans="1:20" ht="20.100000000000001" customHeight="1" x14ac:dyDescent="0.25">
      <c r="A11" s="233"/>
      <c r="B11" s="63" t="s">
        <v>6</v>
      </c>
      <c r="C11" s="85">
        <v>43832</v>
      </c>
      <c r="D11" s="77"/>
      <c r="E11" s="41"/>
      <c r="F11" s="41"/>
      <c r="G11" s="41"/>
      <c r="H11" s="41"/>
      <c r="I11" s="41"/>
      <c r="J11" s="41"/>
      <c r="K11" s="95"/>
      <c r="L11" s="109">
        <f t="shared" ref="L11:L21" si="0">IF(AND(ISBLANK(K11),ISBLANK(I11),ISBLANK(G11)),(E11-D11),
IF(AND(ISBLANK(K11),ISBLANK(I11),((F11-E11)&lt;TIME(0,30,0))),(G11-D11),
IF(ISBLANK(I11),((E11-D11)+(G11-F11)),
IF(AND(ISBLANK(K11),((H11-G11)&lt;TIME(0,30,0)),((F11-E11)&lt;TIME(0,30,0))),(I11-D11),
IF(AND(ISBLANK(K11),((H11-G11)&lt;TIME(0,30,0))),((I11-F11)+(E11-D11)),
IF(AND(ISBLANK(K11),((F11-E11)&lt;TIME(0,30,0))),((I11-H11)+(G11-D11)),
IF(ISBLANK(J11),((I11-H11)+(E11-D11)+(G11-F11)),
IF(AND((J11-I11)&lt;TIME(0,30,0),(H11-G11)&lt;TIME(0,30,0),(F11-E11)&lt;TIME(0,30,0)),(K11-D11),
IF(AND((J11-I11)&lt;TIME(0,30,0),(H11-G11)&lt;TIME(0,30,0)),(K11-F11)+(E11-D11),
IF(AND((J11-I11)&lt;TIME(0,30,0),(F11-E11)&lt;TIME(0,30,0)),(K11-H11)+(G11-D11),
IF(AND((J11-I11)&lt;TIME(0,30,0)),(K11-H11)+(E11-D11)+(G11-F11),
IF(AND((H11-G11)&lt;TIME(0,30,0),(F11-E11)&lt;TIME(0,30,0)),(I11-D11)+(K11-J11),
IF(AND((J11-I11)&lt;TIME(0,30,0),(F11-E11)&lt;TIME(0,30,0)),(G11-D11)+(K11-H11),
IF(AND((H11-G11)&lt;TIME(0,30,0)),(K11-J11)+(I11-F11)+(E11-D11),
IF(AND((F11-E11)&lt;TIME(0,30,0)),(K11-J11)+(I11-H11)+(G11-D11),
((E11-D11)+(G11-F11)+(I11-H11)+(K11-J11)))))))))))))))))</f>
        <v>0</v>
      </c>
      <c r="M11" s="101"/>
      <c r="N11" s="115"/>
      <c r="O11" s="123">
        <f t="shared" ref="O11:O21" si="1">N11+L11</f>
        <v>0</v>
      </c>
      <c r="P11" s="21"/>
    </row>
    <row r="12" spans="1:20" ht="20.100000000000001" customHeight="1" thickBot="1" x14ac:dyDescent="0.3">
      <c r="A12" s="233"/>
      <c r="B12" s="63" t="s">
        <v>7</v>
      </c>
      <c r="C12" s="85">
        <v>43833</v>
      </c>
      <c r="D12" s="77"/>
      <c r="E12" s="41"/>
      <c r="F12" s="41"/>
      <c r="G12" s="41"/>
      <c r="H12" s="41"/>
      <c r="I12" s="41"/>
      <c r="J12" s="41"/>
      <c r="K12" s="95"/>
      <c r="L12" s="109">
        <f t="shared" si="0"/>
        <v>0</v>
      </c>
      <c r="M12" s="101"/>
      <c r="N12" s="115"/>
      <c r="O12" s="123">
        <f t="shared" si="1"/>
        <v>0</v>
      </c>
      <c r="P12" s="22" t="s">
        <v>19</v>
      </c>
      <c r="R12" s="2"/>
    </row>
    <row r="13" spans="1:20" ht="20.100000000000001" customHeight="1" thickBot="1" x14ac:dyDescent="0.3">
      <c r="A13" s="234"/>
      <c r="B13" s="71" t="s">
        <v>8</v>
      </c>
      <c r="C13" s="86">
        <v>43834</v>
      </c>
      <c r="D13" s="78"/>
      <c r="E13" s="72"/>
      <c r="F13" s="72"/>
      <c r="G13" s="72"/>
      <c r="H13" s="72"/>
      <c r="I13" s="72"/>
      <c r="J13" s="72"/>
      <c r="K13" s="96"/>
      <c r="L13" s="110">
        <f t="shared" si="0"/>
        <v>0</v>
      </c>
      <c r="M13" s="102"/>
      <c r="N13" s="116"/>
      <c r="O13" s="124">
        <f t="shared" si="1"/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43835</v>
      </c>
      <c r="D14" s="79"/>
      <c r="E14" s="51"/>
      <c r="F14" s="51"/>
      <c r="G14" s="51"/>
      <c r="H14" s="52"/>
      <c r="I14" s="52"/>
      <c r="J14" s="52"/>
      <c r="K14" s="97"/>
      <c r="L14" s="111">
        <f t="shared" si="0"/>
        <v>0</v>
      </c>
      <c r="M14" s="103"/>
      <c r="N14" s="117"/>
      <c r="O14" s="125">
        <f t="shared" si="1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43836</v>
      </c>
      <c r="D15" s="80"/>
      <c r="E15" s="24"/>
      <c r="F15" s="24"/>
      <c r="G15" s="24"/>
      <c r="H15" s="23"/>
      <c r="I15" s="23"/>
      <c r="J15" s="23"/>
      <c r="K15" s="98"/>
      <c r="L15" s="112">
        <f t="shared" si="0"/>
        <v>0</v>
      </c>
      <c r="M15" s="104"/>
      <c r="N15" s="118"/>
      <c r="O15" s="126">
        <f t="shared" si="1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43837</v>
      </c>
      <c r="D16" s="80"/>
      <c r="E16" s="24"/>
      <c r="F16" s="24"/>
      <c r="G16" s="24"/>
      <c r="H16" s="23"/>
      <c r="I16" s="23"/>
      <c r="J16" s="23"/>
      <c r="K16" s="98"/>
      <c r="L16" s="112">
        <f t="shared" si="0"/>
        <v>0</v>
      </c>
      <c r="M16" s="104"/>
      <c r="N16" s="118"/>
      <c r="O16" s="126">
        <f t="shared" si="1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43838</v>
      </c>
      <c r="D17" s="80"/>
      <c r="E17" s="24"/>
      <c r="F17" s="24"/>
      <c r="G17" s="24"/>
      <c r="H17" s="23"/>
      <c r="I17" s="23"/>
      <c r="J17" s="23"/>
      <c r="K17" s="98"/>
      <c r="L17" s="112">
        <f t="shared" si="0"/>
        <v>0</v>
      </c>
      <c r="M17" s="104"/>
      <c r="N17" s="118"/>
      <c r="O17" s="126">
        <f t="shared" si="1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43839</v>
      </c>
      <c r="D18" s="80"/>
      <c r="E18" s="24"/>
      <c r="F18" s="24"/>
      <c r="G18" s="24"/>
      <c r="H18" s="23"/>
      <c r="I18" s="23"/>
      <c r="J18" s="23"/>
      <c r="K18" s="98"/>
      <c r="L18" s="112">
        <f t="shared" si="0"/>
        <v>0</v>
      </c>
      <c r="M18" s="104"/>
      <c r="N18" s="118"/>
      <c r="O18" s="126">
        <f t="shared" si="1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43840</v>
      </c>
      <c r="D19" s="80"/>
      <c r="E19" s="24"/>
      <c r="F19" s="24"/>
      <c r="G19" s="24"/>
      <c r="H19" s="23"/>
      <c r="I19" s="23"/>
      <c r="J19" s="23"/>
      <c r="K19" s="98"/>
      <c r="L19" s="112">
        <f t="shared" si="0"/>
        <v>0</v>
      </c>
      <c r="M19" s="104"/>
      <c r="N19" s="118"/>
      <c r="O19" s="126">
        <f t="shared" si="1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43841</v>
      </c>
      <c r="D20" s="81"/>
      <c r="E20" s="57"/>
      <c r="F20" s="57"/>
      <c r="G20" s="57"/>
      <c r="H20" s="58"/>
      <c r="I20" s="58"/>
      <c r="J20" s="58"/>
      <c r="K20" s="99"/>
      <c r="L20" s="113">
        <f t="shared" si="0"/>
        <v>0</v>
      </c>
      <c r="M20" s="105"/>
      <c r="N20" s="119"/>
      <c r="O20" s="127">
        <f t="shared" si="1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x14ac:dyDescent="0.25">
      <c r="A21" s="232" t="s">
        <v>21</v>
      </c>
      <c r="B21" s="60" t="s">
        <v>2</v>
      </c>
      <c r="C21" s="90">
        <v>43842</v>
      </c>
      <c r="D21" s="82"/>
      <c r="E21" s="61"/>
      <c r="F21" s="61"/>
      <c r="G21" s="61"/>
      <c r="H21" s="48"/>
      <c r="I21" s="48"/>
      <c r="J21" s="48"/>
      <c r="K21" s="132"/>
      <c r="L21" s="114">
        <f t="shared" si="0"/>
        <v>0</v>
      </c>
      <c r="M21" s="134"/>
      <c r="N21" s="135"/>
      <c r="O21" s="128">
        <f t="shared" si="1"/>
        <v>0</v>
      </c>
      <c r="P21" s="25"/>
      <c r="R21" s="2"/>
    </row>
    <row r="22" spans="1:20" ht="20.100000000000001" customHeight="1" x14ac:dyDescent="0.25">
      <c r="A22" s="233"/>
      <c r="B22" s="63" t="s">
        <v>3</v>
      </c>
      <c r="C22" s="85">
        <v>43843</v>
      </c>
      <c r="D22" s="77"/>
      <c r="E22" s="41"/>
      <c r="F22" s="41"/>
      <c r="G22" s="41"/>
      <c r="H22" s="41"/>
      <c r="I22" s="41"/>
      <c r="J22" s="41"/>
      <c r="K22" s="95"/>
      <c r="L22" s="109">
        <f t="shared" ref="L22:L24" si="2">IF(AND(ISBLANK(K22),ISBLANK(I22),ISBLANK(G22)),(E22-D22),
IF(AND(ISBLANK(K22),ISBLANK(I22),((F22-E22)&lt;TIME(0,30,0))),(G22-D22),
IF(ISBLANK(I22),((E22-D22)+(G22-F22)),
IF(AND(ISBLANK(K22),((H22-G22)&lt;TIME(0,30,0)),((F22-E22)&lt;TIME(0,30,0))),(I22-D22),
IF(AND(ISBLANK(K22),((H22-G22)&lt;TIME(0,30,0))),((I22-F22)+(E22-D22)),
IF(AND(ISBLANK(K22),((F22-E22)&lt;TIME(0,30,0))),((I22-H22)+(G22-D22)),
IF(ISBLANK(J22),((I22-H22)+(E22-D22)+(G22-F22)),
IF(AND((J22-I22)&lt;TIME(0,30,0),(H22-G22)&lt;TIME(0,30,0),(F22-E22)&lt;TIME(0,30,0)),(K22-D22),
IF(AND((J22-I22)&lt;TIME(0,30,0),(H22-G22)&lt;TIME(0,30,0)),(K22-F22)+(E22-D22),
IF(AND((J22-I22)&lt;TIME(0,30,0),(F22-E22)&lt;TIME(0,30,0)),(K22-H22)+(G22-D22),
IF(AND((J22-I22)&lt;TIME(0,30,0)),(K22-H22)+(E22-D22)+(G22-F22),
IF(AND((H22-G22)&lt;TIME(0,30,0),(F22-E22)&lt;TIME(0,30,0)),(I22-D22)+(K22-J22),
IF(AND((J22-I22)&lt;TIME(0,30,0),(F22-E22)&lt;TIME(0,30,0)),(G22-D22)+(K22-H22),
IF(AND((H22-G22)&lt;TIME(0,30,0)),(K22-J22)+(I22-F22)+(E22-D22),
IF(AND((F22-E22)&lt;TIME(0,30,0)),(K22-J22)+(I22-H22)+(G22-D22),
((E22-D22)+(G22-F22)+(I22-H22)+(K22-J22)))))))))))))))))</f>
        <v>0</v>
      </c>
      <c r="M22" s="101"/>
      <c r="N22" s="115"/>
      <c r="O22" s="123">
        <f t="shared" ref="O22:O24" si="3">N22+L22</f>
        <v>0</v>
      </c>
      <c r="P22" s="21"/>
      <c r="R22" s="2"/>
    </row>
    <row r="23" spans="1:20" ht="20.100000000000001" customHeight="1" x14ac:dyDescent="0.25">
      <c r="A23" s="233"/>
      <c r="B23" s="63" t="s">
        <v>4</v>
      </c>
      <c r="C23" s="85">
        <v>43844</v>
      </c>
      <c r="D23" s="77"/>
      <c r="E23" s="41"/>
      <c r="F23" s="41"/>
      <c r="G23" s="41"/>
      <c r="H23" s="41"/>
      <c r="I23" s="41"/>
      <c r="J23" s="41"/>
      <c r="K23" s="95"/>
      <c r="L23" s="109">
        <f t="shared" si="2"/>
        <v>0</v>
      </c>
      <c r="M23" s="101"/>
      <c r="N23" s="115"/>
      <c r="O23" s="123">
        <f t="shared" si="3"/>
        <v>0</v>
      </c>
      <c r="P23" s="21"/>
      <c r="R23" s="2"/>
    </row>
    <row r="24" spans="1:20" ht="20.100000000000001" customHeight="1" thickBot="1" x14ac:dyDescent="0.3">
      <c r="A24" s="233"/>
      <c r="B24" s="139" t="s">
        <v>5</v>
      </c>
      <c r="C24" s="140">
        <v>43845</v>
      </c>
      <c r="D24" s="78"/>
      <c r="E24" s="72"/>
      <c r="F24" s="72"/>
      <c r="G24" s="72"/>
      <c r="H24" s="72"/>
      <c r="I24" s="72"/>
      <c r="J24" s="72"/>
      <c r="K24" s="96"/>
      <c r="L24" s="110">
        <f t="shared" si="2"/>
        <v>0</v>
      </c>
      <c r="M24" s="102"/>
      <c r="N24" s="116"/>
      <c r="O24" s="124">
        <f t="shared" si="3"/>
        <v>0</v>
      </c>
      <c r="P24" s="21"/>
      <c r="R24" s="2"/>
    </row>
    <row r="25" spans="1:20" ht="20.100000000000001" customHeight="1" x14ac:dyDescent="0.25">
      <c r="A25" s="233"/>
      <c r="B25" s="66" t="s">
        <v>6</v>
      </c>
      <c r="C25" s="83">
        <v>43846</v>
      </c>
      <c r="D25" s="261" t="s">
        <v>127</v>
      </c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2"/>
      <c r="P25" s="230" t="s">
        <v>107</v>
      </c>
      <c r="R25" s="2"/>
    </row>
    <row r="26" spans="1:20" ht="20.100000000000001" customHeight="1" thickBot="1" x14ac:dyDescent="0.3">
      <c r="A26" s="233"/>
      <c r="B26" s="69" t="s">
        <v>7</v>
      </c>
      <c r="C26" s="84">
        <v>43847</v>
      </c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4"/>
      <c r="P26" s="231"/>
      <c r="R26" s="2"/>
    </row>
    <row r="27" spans="1:20" ht="20.100000000000001" customHeight="1" thickBot="1" x14ac:dyDescent="0.3">
      <c r="A27" s="234"/>
      <c r="B27" s="65" t="s">
        <v>8</v>
      </c>
      <c r="C27" s="91">
        <v>43848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5"/>
      <c r="P27" s="40">
        <f>SUM(O10:O24)</f>
        <v>0</v>
      </c>
      <c r="Q27" s="28">
        <f>P27*24</f>
        <v>0</v>
      </c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28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25</v>
      </c>
      <c r="S29" s="27"/>
      <c r="T29" s="27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8" t="s">
        <v>27</v>
      </c>
      <c r="S30" s="27"/>
      <c r="T30" s="27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7"/>
      <c r="T31" s="27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thickBot="1" x14ac:dyDescent="0.3">
      <c r="A33" s="39" t="s">
        <v>100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 t="s">
        <v>29</v>
      </c>
      <c r="O33" s="18"/>
      <c r="S33" s="27"/>
      <c r="T33" s="27"/>
    </row>
    <row r="34" spans="1:20" ht="20.100000000000001" customHeight="1" thickBot="1" x14ac:dyDescent="0.3">
      <c r="A34" s="37" t="s">
        <v>101</v>
      </c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3" t="s">
        <v>30</v>
      </c>
      <c r="Q34" s="44"/>
      <c r="S34" s="27"/>
      <c r="T34" s="27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7"/>
      <c r="T35" s="27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7"/>
      <c r="T36" s="27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7"/>
      <c r="T37" s="27"/>
    </row>
    <row r="38" spans="1:20" x14ac:dyDescent="0.25">
      <c r="C38" s="36" t="s">
        <v>102</v>
      </c>
      <c r="S38" s="27"/>
      <c r="T38" s="27"/>
    </row>
    <row r="39" spans="1:20" x14ac:dyDescent="0.25">
      <c r="S39" s="27"/>
      <c r="T39" s="27"/>
    </row>
  </sheetData>
  <sheetProtection algorithmName="SHA-512" hashValue="taKfdNyrYThvg+YjdEpGle2mzvH7j5ejgIs5VF3CEXtI2ah3IsN252inG3GpFplUWHaf1zrfHh2UAvaatOZ8yg==" saltValue="zR57m/8/SvwIjg/KwSTDUA==" spinCount="100000" sheet="1" objects="1" scenarios="1"/>
  <mergeCells count="7">
    <mergeCell ref="B1:Q1"/>
    <mergeCell ref="M5:N5"/>
    <mergeCell ref="A7:A13"/>
    <mergeCell ref="A14:A20"/>
    <mergeCell ref="A21:A27"/>
    <mergeCell ref="D25:O27"/>
    <mergeCell ref="P25:P26"/>
  </mergeCells>
  <conditionalFormatting sqref="F14">
    <cfRule type="expression" dxfId="1535" priority="67">
      <formula>AND(($F14-$E14)&lt;TIME(0,30,0),$G14&lt;&gt;"")</formula>
    </cfRule>
  </conditionalFormatting>
  <conditionalFormatting sqref="F15">
    <cfRule type="expression" dxfId="1534" priority="66">
      <formula>AND(($F15-$E15)&lt;TIME(0,30,0),$G15&lt;&gt;"")</formula>
    </cfRule>
  </conditionalFormatting>
  <conditionalFormatting sqref="F16">
    <cfRule type="expression" dxfId="1533" priority="65">
      <formula>AND(($F16-$E16)&lt;TIME(0,30,0),$G16&lt;&gt;"")</formula>
    </cfRule>
  </conditionalFormatting>
  <conditionalFormatting sqref="F17">
    <cfRule type="expression" dxfId="1532" priority="64">
      <formula>AND(($F17-$E17)&lt;TIME(0,30,0),$G17&lt;&gt;"")</formula>
    </cfRule>
  </conditionalFormatting>
  <conditionalFormatting sqref="F18">
    <cfRule type="expression" dxfId="1531" priority="63">
      <formula>AND(($F18-$E18)&lt;TIME(0,30,0),$G18&lt;&gt;"")</formula>
    </cfRule>
  </conditionalFormatting>
  <conditionalFormatting sqref="F19">
    <cfRule type="expression" dxfId="1530" priority="62">
      <formula>AND(($F19-$E19)&lt;TIME(0,30,0),$G19&lt;&gt;"")</formula>
    </cfRule>
  </conditionalFormatting>
  <conditionalFormatting sqref="F20">
    <cfRule type="expression" dxfId="1529" priority="61">
      <formula>AND(($F20-$E20)&lt;TIME(0,30,0),$G20&lt;&gt;"")</formula>
    </cfRule>
  </conditionalFormatting>
  <conditionalFormatting sqref="F14:F20">
    <cfRule type="expression" dxfId="1528" priority="60">
      <formula>AND(($F14-$E14)&lt;TIME(0,30,0),$G14&lt;&gt;"")</formula>
    </cfRule>
  </conditionalFormatting>
  <conditionalFormatting sqref="F10">
    <cfRule type="expression" dxfId="1332" priority="59">
      <formula>AND(($F10-$E10)&lt;TIME(0,30,0),$G10&lt;&gt;"")</formula>
    </cfRule>
  </conditionalFormatting>
  <conditionalFormatting sqref="F10:F12">
    <cfRule type="expression" dxfId="1331" priority="58">
      <formula>AND(($F10-$E10)&lt;TIME(0,30,0),$G10&lt;&gt;"")</formula>
    </cfRule>
  </conditionalFormatting>
  <conditionalFormatting sqref="F11">
    <cfRule type="expression" dxfId="1330" priority="57">
      <formula>AND(($F11-$E11)&lt;TIME(0,30,0),$G11&lt;&gt;"")</formula>
    </cfRule>
  </conditionalFormatting>
  <conditionalFormatting sqref="F10">
    <cfRule type="expression" dxfId="1329" priority="56">
      <formula>AND(($F10-$E10)&lt;TIME(0,30,0),$G10&lt;&gt;"")</formula>
    </cfRule>
  </conditionalFormatting>
  <conditionalFormatting sqref="F13">
    <cfRule type="expression" dxfId="1328" priority="55">
      <formula>AND(($F13-$E13)&lt;TIME(0,30,0),$G13&lt;&gt;"")</formula>
    </cfRule>
  </conditionalFormatting>
  <conditionalFormatting sqref="F13">
    <cfRule type="expression" dxfId="1327" priority="54">
      <formula>AND(($F13-$E13)&lt;TIME(0,30,0),$G13&lt;&gt;"")</formula>
    </cfRule>
  </conditionalFormatting>
  <conditionalFormatting sqref="F21">
    <cfRule type="expression" dxfId="1326" priority="53">
      <formula>AND(($F21-$E21)&lt;TIME(0,30,0),$G21&lt;&gt;"")</formula>
    </cfRule>
  </conditionalFormatting>
  <conditionalFormatting sqref="F21:F23">
    <cfRule type="expression" dxfId="1325" priority="52">
      <formula>AND(($F21-$E21)&lt;TIME(0,30,0),$G21&lt;&gt;"")</formula>
    </cfRule>
  </conditionalFormatting>
  <conditionalFormatting sqref="F22">
    <cfRule type="expression" dxfId="1324" priority="51">
      <formula>AND(($F22-$E22)&lt;TIME(0,30,0),$G22&lt;&gt;"")</formula>
    </cfRule>
  </conditionalFormatting>
  <conditionalFormatting sqref="F21">
    <cfRule type="expression" dxfId="1323" priority="50">
      <formula>AND(($F21-$E21)&lt;TIME(0,30,0),$G21&lt;&gt;"")</formula>
    </cfRule>
  </conditionalFormatting>
  <conditionalFormatting sqref="F24">
    <cfRule type="expression" dxfId="1322" priority="49">
      <formula>AND(($F24-$E24)&lt;TIME(0,30,0),$G24&lt;&gt;"")</formula>
    </cfRule>
  </conditionalFormatting>
  <conditionalFormatting sqref="F24">
    <cfRule type="expression" dxfId="1321" priority="48">
      <formula>AND(($F24-$E24)&lt;TIME(0,30,0),$G24&lt;&gt;"")</formula>
    </cfRule>
  </conditionalFormatting>
  <conditionalFormatting sqref="H10:H11">
    <cfRule type="expression" dxfId="1154" priority="47">
      <formula>AND(($H10-$G10)&lt;TIME(0,30,0),$I10&lt;&gt;"")</formula>
    </cfRule>
  </conditionalFormatting>
  <conditionalFormatting sqref="H10:H11">
    <cfRule type="expression" dxfId="1153" priority="46">
      <formula>AND(($H10-$G10)&lt;TIME(0,30,0),$I10&lt;&gt;"")</formula>
    </cfRule>
  </conditionalFormatting>
  <conditionalFormatting sqref="H10:H11">
    <cfRule type="expression" dxfId="1152" priority="45">
      <formula>AND(($H10-$G10)&lt;TIME(0,30,0),$I10&lt;&gt;"")</formula>
    </cfRule>
  </conditionalFormatting>
  <conditionalFormatting sqref="J10:J11">
    <cfRule type="expression" dxfId="1151" priority="44">
      <formula>AND(($J10-$I10)&lt;TIME(0,30,0),$K10&lt;&gt;"")</formula>
    </cfRule>
  </conditionalFormatting>
  <conditionalFormatting sqref="J10:J11">
    <cfRule type="expression" dxfId="1150" priority="43">
      <formula>AND(($J10-$I10)&lt;TIME(0,30,0),$K10&lt;&gt;"")</formula>
    </cfRule>
  </conditionalFormatting>
  <conditionalFormatting sqref="H21:H22">
    <cfRule type="expression" dxfId="1149" priority="42">
      <formula>AND(($H21-$G21)&lt;TIME(0,30,0),$I21&lt;&gt;"")</formula>
    </cfRule>
  </conditionalFormatting>
  <conditionalFormatting sqref="H21:H22">
    <cfRule type="expression" dxfId="1148" priority="41">
      <formula>AND(($H21-$G21)&lt;TIME(0,30,0),$I21&lt;&gt;"")</formula>
    </cfRule>
  </conditionalFormatting>
  <conditionalFormatting sqref="H21:H22">
    <cfRule type="expression" dxfId="1147" priority="40">
      <formula>AND(($H21-$G21)&lt;TIME(0,30,0),$I21&lt;&gt;"")</formula>
    </cfRule>
  </conditionalFormatting>
  <conditionalFormatting sqref="J21:J22">
    <cfRule type="expression" dxfId="1146" priority="39">
      <formula>AND(($J21-$I21)&lt;TIME(0,30,0),$K21&lt;&gt;"")</formula>
    </cfRule>
  </conditionalFormatting>
  <conditionalFormatting sqref="J21:J22">
    <cfRule type="expression" dxfId="1145" priority="38">
      <formula>AND(($J21-$I21)&lt;TIME(0,30,0),$K21&lt;&gt;"")</formula>
    </cfRule>
  </conditionalFormatting>
  <conditionalFormatting sqref="H14">
    <cfRule type="expression" dxfId="615" priority="37">
      <formula>AND(($H14-$G14)&lt;TIME(0,30,0),$I14&lt;&gt;"")</formula>
    </cfRule>
  </conditionalFormatting>
  <conditionalFormatting sqref="J14">
    <cfRule type="expression" dxfId="614" priority="36">
      <formula>AND(($J14-$I14)&lt;TIME(0,30,0),$K14&lt;&gt;"")</formula>
    </cfRule>
  </conditionalFormatting>
  <conditionalFormatting sqref="H14">
    <cfRule type="expression" dxfId="613" priority="35">
      <formula>AND(($H14-$G14)&lt;TIME(0,30,0),$I14&lt;&gt;"")</formula>
    </cfRule>
  </conditionalFormatting>
  <conditionalFormatting sqref="H14">
    <cfRule type="expression" dxfId="612" priority="34">
      <formula>AND(($H14-$G14)&lt;TIME(0,30,0),$I14&lt;&gt;"")</formula>
    </cfRule>
  </conditionalFormatting>
  <conditionalFormatting sqref="J14">
    <cfRule type="expression" dxfId="611" priority="33">
      <formula>AND(($J14-$I14)&lt;TIME(0,30,0),$K14&lt;&gt;"")</formula>
    </cfRule>
  </conditionalFormatting>
  <conditionalFormatting sqref="H15 H20">
    <cfRule type="expression" dxfId="610" priority="32">
      <formula>AND(($H15-$G15)&lt;TIME(0,30,0),$I15&lt;&gt;"")</formula>
    </cfRule>
  </conditionalFormatting>
  <conditionalFormatting sqref="H15 H20">
    <cfRule type="expression" dxfId="609" priority="31">
      <formula>AND(($H15-$G15)&lt;TIME(0,30,0),$I15&lt;&gt;"")</formula>
    </cfRule>
  </conditionalFormatting>
  <conditionalFormatting sqref="H15 H20">
    <cfRule type="expression" dxfId="608" priority="30">
      <formula>AND(($H15-$G15)&lt;TIME(0,30,0),$I15&lt;&gt;"")</formula>
    </cfRule>
  </conditionalFormatting>
  <conditionalFormatting sqref="J15">
    <cfRule type="expression" dxfId="607" priority="29">
      <formula>AND(($J15-$I15)&lt;TIME(0,30,0),$K15&lt;&gt;"")</formula>
    </cfRule>
  </conditionalFormatting>
  <conditionalFormatting sqref="J15">
    <cfRule type="expression" dxfId="606" priority="28">
      <formula>AND(($J15-$I15)&lt;TIME(0,30,0),$K15&lt;&gt;"")</formula>
    </cfRule>
  </conditionalFormatting>
  <conditionalFormatting sqref="J20">
    <cfRule type="expression" dxfId="605" priority="27">
      <formula>AND(($J20-$I20)&lt;TIME(0,30,0),$K20&lt;&gt;"")</formula>
    </cfRule>
  </conditionalFormatting>
  <conditionalFormatting sqref="J20">
    <cfRule type="expression" dxfId="604" priority="26">
      <formula>AND(($J20-$I20)&lt;TIME(0,30,0),$K20&lt;&gt;"")</formula>
    </cfRule>
  </conditionalFormatting>
  <conditionalFormatting sqref="H16:H19">
    <cfRule type="expression" dxfId="603" priority="25">
      <formula>AND(($H16-$G16)&lt;TIME(0,30,0),$I16&lt;&gt;"")</formula>
    </cfRule>
  </conditionalFormatting>
  <conditionalFormatting sqref="H16:H19">
    <cfRule type="expression" dxfId="602" priority="24">
      <formula>AND(($H16-$G16)&lt;TIME(0,30,0),$I16&lt;&gt;"")</formula>
    </cfRule>
  </conditionalFormatting>
  <conditionalFormatting sqref="H16:H19">
    <cfRule type="expression" dxfId="601" priority="23">
      <formula>AND(($H16-$G16)&lt;TIME(0,30,0),$I16&lt;&gt;"")</formula>
    </cfRule>
  </conditionalFormatting>
  <conditionalFormatting sqref="J16:J19">
    <cfRule type="expression" dxfId="600" priority="22">
      <formula>AND(($J16-$I16)&lt;TIME(0,30,0),$K16&lt;&gt;"")</formula>
    </cfRule>
  </conditionalFormatting>
  <conditionalFormatting sqref="J16:J19">
    <cfRule type="expression" dxfId="599" priority="21">
      <formula>AND(($J16-$I16)&lt;TIME(0,30,0),$K16&lt;&gt;"")</formula>
    </cfRule>
  </conditionalFormatting>
  <conditionalFormatting sqref="H12">
    <cfRule type="expression" dxfId="598" priority="20">
      <formula>AND(($H12-$G12)&lt;TIME(0,30,0),$I12&lt;&gt;"")</formula>
    </cfRule>
  </conditionalFormatting>
  <conditionalFormatting sqref="H12">
    <cfRule type="expression" dxfId="597" priority="19">
      <formula>AND(($H12-$G12)&lt;TIME(0,30,0),$I12&lt;&gt;"")</formula>
    </cfRule>
  </conditionalFormatting>
  <conditionalFormatting sqref="H12">
    <cfRule type="expression" dxfId="596" priority="18">
      <formula>AND(($H12-$G12)&lt;TIME(0,30,0),$I12&lt;&gt;"")</formula>
    </cfRule>
  </conditionalFormatting>
  <conditionalFormatting sqref="J12">
    <cfRule type="expression" dxfId="595" priority="17">
      <formula>AND(($J12-$I12)&lt;TIME(0,30,0),$K12&lt;&gt;"")</formula>
    </cfRule>
  </conditionalFormatting>
  <conditionalFormatting sqref="J12">
    <cfRule type="expression" dxfId="594" priority="16">
      <formula>AND(($J12-$I12)&lt;TIME(0,30,0),$K12&lt;&gt;"")</formula>
    </cfRule>
  </conditionalFormatting>
  <conditionalFormatting sqref="H23">
    <cfRule type="expression" dxfId="593" priority="15">
      <formula>AND(($H23-$G23)&lt;TIME(0,30,0),$I23&lt;&gt;"")</formula>
    </cfRule>
  </conditionalFormatting>
  <conditionalFormatting sqref="H23">
    <cfRule type="expression" dxfId="592" priority="14">
      <formula>AND(($H23-$G23)&lt;TIME(0,30,0),$I23&lt;&gt;"")</formula>
    </cfRule>
  </conditionalFormatting>
  <conditionalFormatting sqref="H23">
    <cfRule type="expression" dxfId="591" priority="13">
      <formula>AND(($H23-$G23)&lt;TIME(0,30,0),$I23&lt;&gt;"")</formula>
    </cfRule>
  </conditionalFormatting>
  <conditionalFormatting sqref="J23">
    <cfRule type="expression" dxfId="590" priority="12">
      <formula>AND(($J23-$I23)&lt;TIME(0,30,0),$K23&lt;&gt;"")</formula>
    </cfRule>
  </conditionalFormatting>
  <conditionalFormatting sqref="J23">
    <cfRule type="expression" dxfId="589" priority="11">
      <formula>AND(($J23-$I23)&lt;TIME(0,30,0),$K23&lt;&gt;"")</formula>
    </cfRule>
  </conditionalFormatting>
  <conditionalFormatting sqref="H13">
    <cfRule type="expression" dxfId="238" priority="10">
      <formula>AND(($H13-$G13)&lt;TIME(0,30,0),$I13&lt;&gt;"")</formula>
    </cfRule>
  </conditionalFormatting>
  <conditionalFormatting sqref="H13">
    <cfRule type="expression" dxfId="237" priority="9">
      <formula>AND(($H13-$G13)&lt;TIME(0,30,0),$I13&lt;&gt;"")</formula>
    </cfRule>
  </conditionalFormatting>
  <conditionalFormatting sqref="H13">
    <cfRule type="expression" dxfId="236" priority="8">
      <formula>AND(($H13-$G13)&lt;TIME(0,30,0),$I13&lt;&gt;"")</formula>
    </cfRule>
  </conditionalFormatting>
  <conditionalFormatting sqref="J13">
    <cfRule type="expression" dxfId="235" priority="7">
      <formula>AND(($J13-$I13)&lt;TIME(0,30,0),$K13&lt;&gt;"")</formula>
    </cfRule>
  </conditionalFormatting>
  <conditionalFormatting sqref="J13">
    <cfRule type="expression" dxfId="234" priority="6">
      <formula>AND(($J13-$I13)&lt;TIME(0,30,0),$K13&lt;&gt;"")</formula>
    </cfRule>
  </conditionalFormatting>
  <conditionalFormatting sqref="H24">
    <cfRule type="expression" dxfId="233" priority="5">
      <formula>AND(($H24-$G24)&lt;TIME(0,30,0),$I24&lt;&gt;"")</formula>
    </cfRule>
  </conditionalFormatting>
  <conditionalFormatting sqref="H24">
    <cfRule type="expression" dxfId="232" priority="4">
      <formula>AND(($H24-$G24)&lt;TIME(0,30,0),$I24&lt;&gt;"")</formula>
    </cfRule>
  </conditionalFormatting>
  <conditionalFormatting sqref="H24">
    <cfRule type="expression" dxfId="231" priority="3">
      <formula>AND(($H24-$G24)&lt;TIME(0,30,0),$I24&lt;&gt;"")</formula>
    </cfRule>
  </conditionalFormatting>
  <conditionalFormatting sqref="J24">
    <cfRule type="expression" dxfId="230" priority="2">
      <formula>AND(($J24-$I24)&lt;TIME(0,30,0),$K24&lt;&gt;"")</formula>
    </cfRule>
  </conditionalFormatting>
  <conditionalFormatting sqref="J24">
    <cfRule type="expression" dxfId="229" priority="1">
      <formula>AND(($J24-$I24)&lt;TIME(0,30,0),$K24&lt;&gt;"")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104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x14ac:dyDescent="0.25">
      <c r="A7" s="232" t="s">
        <v>21</v>
      </c>
      <c r="B7" s="66" t="s">
        <v>2</v>
      </c>
      <c r="C7" s="83">
        <v>43842</v>
      </c>
      <c r="D7" s="75" t="str">
        <f>IF(ISBLANK('1-31-2020'!D21), "", '1-31-2020'!D21)</f>
        <v/>
      </c>
      <c r="E7" s="67" t="str">
        <f>IF(ISBLANK('1-31-2020'!E21), "", '1-31-2020'!E21)</f>
        <v/>
      </c>
      <c r="F7" s="67" t="str">
        <f>IF(ISBLANK('1-31-2020'!F21), "", '1-31-2020'!F21)</f>
        <v/>
      </c>
      <c r="G7" s="67" t="str">
        <f>IF(ISBLANK('1-31-2020'!G21), "", '1-31-2020'!G21)</f>
        <v/>
      </c>
      <c r="H7" s="67" t="str">
        <f>IF(ISBLANK('1-31-2020'!H21), "", '1-31-2020'!H21)</f>
        <v/>
      </c>
      <c r="I7" s="67" t="str">
        <f>IF(ISBLANK('1-31-2020'!I21), "", '1-31-2020'!I21)</f>
        <v/>
      </c>
      <c r="J7" s="67" t="str">
        <f>IF(ISBLANK('1-31-2020'!J21), "", '1-31-2020'!J21)</f>
        <v/>
      </c>
      <c r="K7" s="93" t="str">
        <f>IF(ISBLANK('1-31-2020'!K21), "", '1-31-2020'!K21)</f>
        <v/>
      </c>
      <c r="L7" s="121">
        <f>'1-31-2020'!L21</f>
        <v>0</v>
      </c>
      <c r="M7" s="75" t="str">
        <f>IF(ISBLANK('1-31-2020'!M21), "", '1-31-2020'!M21)</f>
        <v/>
      </c>
      <c r="N7" s="164" t="str">
        <f>IF(ISBLANK('1-31-2020'!N21), "", '1-31-2020'!N21)</f>
        <v/>
      </c>
      <c r="O7" s="121">
        <f>'1-31-2020'!O21</f>
        <v>0</v>
      </c>
      <c r="P7" s="20"/>
    </row>
    <row r="8" spans="1:20" ht="20.100000000000001" customHeight="1" x14ac:dyDescent="0.25">
      <c r="A8" s="233"/>
      <c r="B8" s="69" t="s">
        <v>3</v>
      </c>
      <c r="C8" s="84">
        <v>43843</v>
      </c>
      <c r="D8" s="76" t="str">
        <f>IF(ISBLANK('1-31-2020'!D22), "", '1-31-2020'!D22)</f>
        <v/>
      </c>
      <c r="E8" s="45" t="str">
        <f>IF(ISBLANK('1-31-2020'!E22), "", '1-31-2020'!E22)</f>
        <v/>
      </c>
      <c r="F8" s="45" t="str">
        <f>IF(ISBLANK('1-31-2020'!F22), "", '1-31-2020'!F22)</f>
        <v/>
      </c>
      <c r="G8" s="45" t="str">
        <f>IF(ISBLANK('1-31-2020'!G22), "", '1-31-2020'!G22)</f>
        <v/>
      </c>
      <c r="H8" s="45" t="str">
        <f>IF(ISBLANK('1-31-2020'!H22), "", '1-31-2020'!H22)</f>
        <v/>
      </c>
      <c r="I8" s="45" t="str">
        <f>IF(ISBLANK('1-31-2020'!I22), "", '1-31-2020'!I22)</f>
        <v/>
      </c>
      <c r="J8" s="45" t="str">
        <f>IF(ISBLANK('1-31-2020'!J22), "", '1-31-2020'!J22)</f>
        <v/>
      </c>
      <c r="K8" s="94" t="str">
        <f>IF(ISBLANK('1-31-2020'!K22), "", '1-31-2020'!K22)</f>
        <v/>
      </c>
      <c r="L8" s="122">
        <f>'1-31-2020'!L22</f>
        <v>0</v>
      </c>
      <c r="M8" s="76" t="str">
        <f>IF(ISBLANK('1-31-2020'!M22), "", '1-31-2020'!M22)</f>
        <v/>
      </c>
      <c r="N8" s="165" t="str">
        <f>IF(ISBLANK('1-31-2020'!N22), "", '1-31-2020'!N22)</f>
        <v/>
      </c>
      <c r="O8" s="122">
        <f>'1-31-2020'!O22</f>
        <v>0</v>
      </c>
      <c r="P8" s="21"/>
    </row>
    <row r="9" spans="1:20" ht="20.100000000000001" customHeight="1" x14ac:dyDescent="0.25">
      <c r="A9" s="233"/>
      <c r="B9" s="69" t="s">
        <v>4</v>
      </c>
      <c r="C9" s="84">
        <v>43844</v>
      </c>
      <c r="D9" s="76" t="str">
        <f>IF(ISBLANK('1-31-2020'!D23), "", '1-31-2020'!D23)</f>
        <v/>
      </c>
      <c r="E9" s="45" t="str">
        <f>IF(ISBLANK('1-31-2020'!E23), "", '1-31-2020'!E23)</f>
        <v/>
      </c>
      <c r="F9" s="45" t="str">
        <f>IF(ISBLANK('1-31-2020'!F23), "", '1-31-2020'!F23)</f>
        <v/>
      </c>
      <c r="G9" s="45" t="str">
        <f>IF(ISBLANK('1-31-2020'!G23), "", '1-31-2020'!G23)</f>
        <v/>
      </c>
      <c r="H9" s="45" t="str">
        <f>IF(ISBLANK('1-31-2020'!H23), "", '1-31-2020'!H23)</f>
        <v/>
      </c>
      <c r="I9" s="45" t="str">
        <f>IF(ISBLANK('1-31-2020'!I23), "", '1-31-2020'!I23)</f>
        <v/>
      </c>
      <c r="J9" s="45" t="str">
        <f>IF(ISBLANK('1-31-2020'!J23), "", '1-31-2020'!J23)</f>
        <v/>
      </c>
      <c r="K9" s="94" t="str">
        <f>IF(ISBLANK('1-31-2020'!K23), "", '1-31-2020'!K23)</f>
        <v/>
      </c>
      <c r="L9" s="122">
        <f>'1-31-2020'!L23</f>
        <v>0</v>
      </c>
      <c r="M9" s="76" t="str">
        <f>IF(ISBLANK('1-31-2020'!M23), "", '1-31-2020'!M23)</f>
        <v/>
      </c>
      <c r="N9" s="165" t="str">
        <f>IF(ISBLANK('1-31-2020'!N23), "", '1-31-2020'!N23)</f>
        <v/>
      </c>
      <c r="O9" s="122">
        <f>'1-31-2020'!O23</f>
        <v>0</v>
      </c>
      <c r="P9" s="21"/>
    </row>
    <row r="10" spans="1:20" ht="20.100000000000001" customHeight="1" thickBot="1" x14ac:dyDescent="0.3">
      <c r="A10" s="233"/>
      <c r="B10" s="65" t="s">
        <v>5</v>
      </c>
      <c r="C10" s="91">
        <v>43845</v>
      </c>
      <c r="D10" s="154" t="str">
        <f>IF(ISBLANK('1-31-2020'!D24), "", '1-31-2020'!D24)</f>
        <v/>
      </c>
      <c r="E10" s="155" t="str">
        <f>IF(ISBLANK('1-31-2020'!E24), "", '1-31-2020'!E24)</f>
        <v/>
      </c>
      <c r="F10" s="155" t="str">
        <f>IF(ISBLANK('1-31-2020'!F24), "", '1-31-2020'!F24)</f>
        <v/>
      </c>
      <c r="G10" s="155" t="str">
        <f>IF(ISBLANK('1-31-2020'!G24), "", '1-31-2020'!G24)</f>
        <v/>
      </c>
      <c r="H10" s="155" t="str">
        <f>IF(ISBLANK('1-31-2020'!H24), "", '1-31-2020'!H24)</f>
        <v/>
      </c>
      <c r="I10" s="155" t="str">
        <f>IF(ISBLANK('1-31-2020'!I24), "", '1-31-2020'!I24)</f>
        <v/>
      </c>
      <c r="J10" s="155" t="str">
        <f>IF(ISBLANK('1-31-2020'!J24), "", '1-31-2020'!J24)</f>
        <v/>
      </c>
      <c r="K10" s="157" t="str">
        <f>IF(ISBLANK('1-31-2020'!K24), "", '1-31-2020'!K24)</f>
        <v/>
      </c>
      <c r="L10" s="138">
        <f>'1-31-2020'!L24</f>
        <v>0</v>
      </c>
      <c r="M10" s="154" t="str">
        <f>IF(ISBLANK('1-31-2020'!M24), "", '1-31-2020'!M24)</f>
        <v/>
      </c>
      <c r="N10" s="166" t="str">
        <f>IF(ISBLANK('1-31-2020'!N24), "", '1-31-2020'!N24)</f>
        <v/>
      </c>
      <c r="O10" s="138">
        <f>'1-31-2020'!O24</f>
        <v>0</v>
      </c>
      <c r="P10" s="21"/>
    </row>
    <row r="11" spans="1:20" ht="20.100000000000001" customHeight="1" x14ac:dyDescent="0.25">
      <c r="A11" s="233"/>
      <c r="B11" s="129" t="s">
        <v>6</v>
      </c>
      <c r="C11" s="130">
        <v>43846</v>
      </c>
      <c r="D11" s="82"/>
      <c r="E11" s="61"/>
      <c r="F11" s="61"/>
      <c r="G11" s="61"/>
      <c r="H11" s="48"/>
      <c r="I11" s="48"/>
      <c r="J11" s="48"/>
      <c r="K11" s="132"/>
      <c r="L11" s="133">
        <f t="shared" ref="L11:L23" si="0">IF(AND(ISBLANK(K11),ISBLANK(I11),ISBLANK(G11)),(E11-D11),
IF(AND(ISBLANK(K11),ISBLANK(I11),((F11-E11)&lt;TIME(0,30,0))),(G11-D11),
IF(ISBLANK(I11),((E11-D11)+(G11-F11)),
IF(AND(ISBLANK(K11),((H11-G11)&lt;TIME(0,30,0)),((F11-E11)&lt;TIME(0,30,0))),(I11-D11),
IF(AND(ISBLANK(K11),((H11-G11)&lt;TIME(0,30,0))),((I11-F11)+(E11-D11)),
IF(AND(ISBLANK(K11),((F11-E11)&lt;TIME(0,30,0))),((I11-H11)+(G11-D11)),
IF(ISBLANK(J11),((I11-H11)+(E11-D11)+(G11-F11)),
IF(AND((J11-I11)&lt;TIME(0,30,0),(H11-G11)&lt;TIME(0,30,0),(F11-E11)&lt;TIME(0,30,0)),(K11-D11),
IF(AND((J11-I11)&lt;TIME(0,30,0),(H11-G11)&lt;TIME(0,30,0)),(K11-F11)+(E11-D11),
IF(AND((J11-I11)&lt;TIME(0,30,0),(F11-E11)&lt;TIME(0,30,0)),(K11-H11)+(G11-D11),
IF(AND((J11-I11)&lt;TIME(0,30,0)),(K11-H11)+(E11-D11)+(G11-F11),
IF(AND((H11-G11)&lt;TIME(0,30,0),(F11-E11)&lt;TIME(0,30,0)),(I11-D11)+(K11-J11),
IF(AND((J11-I11)&lt;TIME(0,30,0),(F11-E11)&lt;TIME(0,30,0)),(G11-D11)+(K11-H11),
IF(AND((H11-G11)&lt;TIME(0,30,0)),(K11-J11)+(I11-F11)+(E11-D11),
IF(AND((F11-E11)&lt;TIME(0,30,0)),(K11-J11)+(I11-H11)+(G11-D11),
((E11-D11)+(G11-F11)+(I11-H11)+(K11-J11)))))))))))))))))</f>
        <v>0</v>
      </c>
      <c r="M11" s="134"/>
      <c r="N11" s="135"/>
      <c r="O11" s="136">
        <f t="shared" ref="O11:O23" si="1">N11+L11</f>
        <v>0</v>
      </c>
      <c r="P11" s="21"/>
    </row>
    <row r="12" spans="1:20" ht="20.100000000000001" customHeight="1" thickBot="1" x14ac:dyDescent="0.3">
      <c r="A12" s="233"/>
      <c r="B12" s="63" t="s">
        <v>7</v>
      </c>
      <c r="C12" s="85">
        <v>43847</v>
      </c>
      <c r="D12" s="77"/>
      <c r="E12" s="41"/>
      <c r="F12" s="41"/>
      <c r="G12" s="41"/>
      <c r="H12" s="41"/>
      <c r="I12" s="41"/>
      <c r="J12" s="41"/>
      <c r="K12" s="95"/>
      <c r="L12" s="109">
        <f t="shared" si="0"/>
        <v>0</v>
      </c>
      <c r="M12" s="101"/>
      <c r="N12" s="115"/>
      <c r="O12" s="123">
        <f t="shared" si="1"/>
        <v>0</v>
      </c>
      <c r="P12" s="22" t="s">
        <v>19</v>
      </c>
      <c r="R12" s="2"/>
    </row>
    <row r="13" spans="1:20" ht="20.100000000000001" customHeight="1" thickBot="1" x14ac:dyDescent="0.3">
      <c r="A13" s="234"/>
      <c r="B13" s="71" t="s">
        <v>8</v>
      </c>
      <c r="C13" s="86">
        <v>43848</v>
      </c>
      <c r="D13" s="78"/>
      <c r="E13" s="72"/>
      <c r="F13" s="72"/>
      <c r="G13" s="72"/>
      <c r="H13" s="72"/>
      <c r="I13" s="72"/>
      <c r="J13" s="72"/>
      <c r="K13" s="96"/>
      <c r="L13" s="110">
        <f t="shared" si="0"/>
        <v>0</v>
      </c>
      <c r="M13" s="102"/>
      <c r="N13" s="116"/>
      <c r="O13" s="124">
        <f t="shared" si="1"/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43849</v>
      </c>
      <c r="D14" s="79"/>
      <c r="E14" s="51"/>
      <c r="F14" s="51"/>
      <c r="G14" s="51"/>
      <c r="H14" s="52"/>
      <c r="I14" s="52"/>
      <c r="J14" s="52"/>
      <c r="K14" s="97"/>
      <c r="L14" s="111">
        <f t="shared" si="0"/>
        <v>0</v>
      </c>
      <c r="M14" s="103"/>
      <c r="N14" s="117"/>
      <c r="O14" s="125">
        <f t="shared" si="1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43850</v>
      </c>
      <c r="D15" s="80"/>
      <c r="E15" s="24"/>
      <c r="F15" s="24"/>
      <c r="G15" s="24"/>
      <c r="H15" s="23"/>
      <c r="I15" s="23"/>
      <c r="J15" s="23"/>
      <c r="K15" s="98"/>
      <c r="L15" s="112">
        <f t="shared" si="0"/>
        <v>0</v>
      </c>
      <c r="M15" s="104"/>
      <c r="N15" s="118"/>
      <c r="O15" s="126">
        <f t="shared" si="1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43851</v>
      </c>
      <c r="D16" s="80"/>
      <c r="E16" s="24"/>
      <c r="F16" s="24"/>
      <c r="G16" s="24"/>
      <c r="H16" s="23"/>
      <c r="I16" s="23"/>
      <c r="J16" s="23"/>
      <c r="K16" s="98"/>
      <c r="L16" s="112">
        <f t="shared" si="0"/>
        <v>0</v>
      </c>
      <c r="M16" s="104"/>
      <c r="N16" s="118"/>
      <c r="O16" s="126">
        <f t="shared" si="1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43852</v>
      </c>
      <c r="D17" s="80"/>
      <c r="E17" s="24"/>
      <c r="F17" s="24"/>
      <c r="G17" s="24"/>
      <c r="H17" s="23"/>
      <c r="I17" s="23"/>
      <c r="J17" s="23"/>
      <c r="K17" s="98"/>
      <c r="L17" s="112">
        <f t="shared" si="0"/>
        <v>0</v>
      </c>
      <c r="M17" s="104"/>
      <c r="N17" s="118"/>
      <c r="O17" s="126">
        <f t="shared" si="1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43853</v>
      </c>
      <c r="D18" s="80"/>
      <c r="E18" s="24"/>
      <c r="F18" s="24"/>
      <c r="G18" s="24"/>
      <c r="H18" s="23"/>
      <c r="I18" s="23"/>
      <c r="J18" s="23"/>
      <c r="K18" s="98"/>
      <c r="L18" s="112">
        <f t="shared" si="0"/>
        <v>0</v>
      </c>
      <c r="M18" s="104"/>
      <c r="N18" s="118"/>
      <c r="O18" s="126">
        <f t="shared" si="1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43854</v>
      </c>
      <c r="D19" s="80"/>
      <c r="E19" s="24"/>
      <c r="F19" s="24"/>
      <c r="G19" s="24"/>
      <c r="H19" s="23"/>
      <c r="I19" s="23"/>
      <c r="J19" s="23"/>
      <c r="K19" s="98"/>
      <c r="L19" s="112">
        <f t="shared" si="0"/>
        <v>0</v>
      </c>
      <c r="M19" s="104"/>
      <c r="N19" s="118"/>
      <c r="O19" s="126">
        <f t="shared" si="1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43855</v>
      </c>
      <c r="D20" s="81"/>
      <c r="E20" s="57"/>
      <c r="F20" s="57"/>
      <c r="G20" s="57"/>
      <c r="H20" s="58"/>
      <c r="I20" s="58"/>
      <c r="J20" s="58"/>
      <c r="K20" s="99"/>
      <c r="L20" s="113">
        <f t="shared" si="0"/>
        <v>0</v>
      </c>
      <c r="M20" s="105"/>
      <c r="N20" s="119"/>
      <c r="O20" s="127">
        <f t="shared" si="1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x14ac:dyDescent="0.25">
      <c r="A21" s="232" t="s">
        <v>21</v>
      </c>
      <c r="B21" s="60" t="s">
        <v>2</v>
      </c>
      <c r="C21" s="90">
        <v>43856</v>
      </c>
      <c r="D21" s="82"/>
      <c r="E21" s="61"/>
      <c r="F21" s="61"/>
      <c r="G21" s="61"/>
      <c r="H21" s="48"/>
      <c r="I21" s="48"/>
      <c r="J21" s="48"/>
      <c r="K21" s="132"/>
      <c r="L21" s="114">
        <f t="shared" si="0"/>
        <v>0</v>
      </c>
      <c r="M21" s="160"/>
      <c r="N21" s="120"/>
      <c r="O21" s="128">
        <f t="shared" si="1"/>
        <v>0</v>
      </c>
      <c r="P21" s="25"/>
      <c r="R21" s="2"/>
    </row>
    <row r="22" spans="1:20" ht="20.100000000000001" customHeight="1" x14ac:dyDescent="0.25">
      <c r="A22" s="233"/>
      <c r="B22" s="63" t="s">
        <v>3</v>
      </c>
      <c r="C22" s="85">
        <v>43857</v>
      </c>
      <c r="D22" s="77"/>
      <c r="E22" s="41"/>
      <c r="F22" s="41"/>
      <c r="G22" s="41"/>
      <c r="H22" s="41"/>
      <c r="I22" s="41"/>
      <c r="J22" s="41"/>
      <c r="K22" s="41"/>
      <c r="L22" s="109">
        <f t="shared" si="0"/>
        <v>0</v>
      </c>
      <c r="M22" s="101"/>
      <c r="N22" s="115"/>
      <c r="O22" s="123">
        <f t="shared" si="1"/>
        <v>0</v>
      </c>
      <c r="P22" s="21"/>
      <c r="R22" s="2"/>
    </row>
    <row r="23" spans="1:20" ht="20.100000000000001" customHeight="1" x14ac:dyDescent="0.25">
      <c r="A23" s="233"/>
      <c r="B23" s="63" t="s">
        <v>4</v>
      </c>
      <c r="C23" s="85">
        <v>43858</v>
      </c>
      <c r="D23" s="77"/>
      <c r="E23" s="41"/>
      <c r="F23" s="41"/>
      <c r="G23" s="41"/>
      <c r="H23" s="41"/>
      <c r="I23" s="41"/>
      <c r="J23" s="41"/>
      <c r="K23" s="41"/>
      <c r="L23" s="109">
        <f t="shared" si="0"/>
        <v>0</v>
      </c>
      <c r="M23" s="101"/>
      <c r="N23" s="115"/>
      <c r="O23" s="123">
        <f t="shared" si="1"/>
        <v>0</v>
      </c>
      <c r="P23" s="21"/>
      <c r="R23" s="2"/>
    </row>
    <row r="24" spans="1:20" ht="20.100000000000001" customHeight="1" x14ac:dyDescent="0.25">
      <c r="A24" s="233"/>
      <c r="B24" s="63" t="s">
        <v>5</v>
      </c>
      <c r="C24" s="85">
        <v>43859</v>
      </c>
      <c r="D24" s="77"/>
      <c r="E24" s="41"/>
      <c r="F24" s="41"/>
      <c r="G24" s="41"/>
      <c r="H24" s="41"/>
      <c r="I24" s="41"/>
      <c r="J24" s="41"/>
      <c r="K24" s="41"/>
      <c r="L24" s="109">
        <f t="shared" ref="L24:L26" si="2">IF(AND(ISBLANK(K24),ISBLANK(I24),ISBLANK(G24)),(E24-D24),
IF(AND(ISBLANK(K24),ISBLANK(I24),((F24-E24)&lt;TIME(0,30,0))),(G24-D24),
IF(ISBLANK(I24),((E24-D24)+(G24-F24)),
IF(AND(ISBLANK(K24),((H24-G24)&lt;TIME(0,30,0)),((F24-E24)&lt;TIME(0,30,0))),(I24-D24),
IF(AND(ISBLANK(K24),((H24-G24)&lt;TIME(0,30,0))),((I24-F24)+(E24-D24)),
IF(AND(ISBLANK(K24),((F24-E24)&lt;TIME(0,30,0))),((I24-H24)+(G24-D24)),
IF(ISBLANK(J24),((I24-H24)+(E24-D24)+(G24-F24)),
IF(AND((J24-I24)&lt;TIME(0,30,0),(H24-G24)&lt;TIME(0,30,0),(F24-E24)&lt;TIME(0,30,0)),(K24-D24),
IF(AND((J24-I24)&lt;TIME(0,30,0),(H24-G24)&lt;TIME(0,30,0)),(K24-F24)+(E24-D24),
IF(AND((J24-I24)&lt;TIME(0,30,0),(F24-E24)&lt;TIME(0,30,0)),(K24-H24)+(G24-D24),
IF(AND((J24-I24)&lt;TIME(0,30,0)),(K24-H24)+(E24-D24)+(G24-F24),
IF(AND((H24-G24)&lt;TIME(0,30,0),(F24-E24)&lt;TIME(0,30,0)),(I24-D24)+(K24-J24),
IF(AND((J24-I24)&lt;TIME(0,30,0),(F24-E24)&lt;TIME(0,30,0)),(G24-D24)+(K24-H24),
IF(AND((H24-G24)&lt;TIME(0,30,0)),(K24-J24)+(I24-F24)+(E24-D24),
IF(AND((F24-E24)&lt;TIME(0,30,0)),(K24-J24)+(I24-H24)+(G24-D24),
((E24-D24)+(G24-F24)+(I24-H24)+(K24-J24)))))))))))))))))</f>
        <v>0</v>
      </c>
      <c r="M24" s="101"/>
      <c r="N24" s="115"/>
      <c r="O24" s="123">
        <f t="shared" ref="O24:O26" si="3">N24+L24</f>
        <v>0</v>
      </c>
      <c r="P24" s="21"/>
      <c r="R24" s="2"/>
    </row>
    <row r="25" spans="1:20" ht="20.100000000000001" customHeight="1" x14ac:dyDescent="0.25">
      <c r="A25" s="233"/>
      <c r="B25" s="63" t="s">
        <v>6</v>
      </c>
      <c r="C25" s="85">
        <v>43860</v>
      </c>
      <c r="D25" s="77"/>
      <c r="E25" s="41"/>
      <c r="F25" s="41"/>
      <c r="G25" s="41"/>
      <c r="H25" s="41"/>
      <c r="I25" s="41"/>
      <c r="J25" s="41"/>
      <c r="K25" s="41"/>
      <c r="L25" s="109">
        <f t="shared" si="2"/>
        <v>0</v>
      </c>
      <c r="M25" s="101"/>
      <c r="N25" s="115"/>
      <c r="O25" s="123">
        <f t="shared" si="3"/>
        <v>0</v>
      </c>
      <c r="P25" s="230" t="s">
        <v>107</v>
      </c>
      <c r="R25" s="2"/>
    </row>
    <row r="26" spans="1:20" ht="20.100000000000001" customHeight="1" thickBot="1" x14ac:dyDescent="0.3">
      <c r="A26" s="233"/>
      <c r="B26" s="139" t="s">
        <v>7</v>
      </c>
      <c r="C26" s="140">
        <v>43861</v>
      </c>
      <c r="D26" s="141"/>
      <c r="E26" s="47"/>
      <c r="F26" s="47"/>
      <c r="G26" s="47"/>
      <c r="H26" s="72"/>
      <c r="I26" s="72"/>
      <c r="J26" s="72"/>
      <c r="K26" s="96"/>
      <c r="L26" s="110">
        <f t="shared" si="2"/>
        <v>0</v>
      </c>
      <c r="M26" s="143"/>
      <c r="N26" s="144"/>
      <c r="O26" s="124">
        <f t="shared" si="3"/>
        <v>0</v>
      </c>
      <c r="P26" s="231"/>
      <c r="R26" s="2"/>
    </row>
    <row r="27" spans="1:20" ht="20.100000000000001" customHeight="1" thickBot="1" x14ac:dyDescent="0.3">
      <c r="A27" s="234"/>
      <c r="B27" s="146" t="s">
        <v>8</v>
      </c>
      <c r="C27" s="147">
        <v>43862</v>
      </c>
      <c r="D27" s="273" t="s">
        <v>128</v>
      </c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4"/>
      <c r="P27" s="40">
        <f>SUM(O11:O26)</f>
        <v>0</v>
      </c>
      <c r="Q27" s="28">
        <f>P27*24</f>
        <v>0</v>
      </c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28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25</v>
      </c>
      <c r="S29" s="27"/>
      <c r="T29" s="27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8" t="s">
        <v>27</v>
      </c>
      <c r="S30" s="27"/>
      <c r="T30" s="27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7"/>
      <c r="T31" s="27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thickBot="1" x14ac:dyDescent="0.3">
      <c r="A33" s="39" t="s">
        <v>103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 t="s">
        <v>29</v>
      </c>
      <c r="O33" s="18"/>
      <c r="S33" s="27"/>
      <c r="T33" s="27"/>
    </row>
    <row r="34" spans="1:20" ht="20.100000000000001" customHeight="1" thickBot="1" x14ac:dyDescent="0.3">
      <c r="A34" s="37" t="s">
        <v>129</v>
      </c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3" t="s">
        <v>30</v>
      </c>
      <c r="Q34" s="44"/>
      <c r="S34" s="27"/>
      <c r="T34" s="27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7"/>
      <c r="T35" s="27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7"/>
      <c r="T36" s="27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7"/>
      <c r="T37" s="27"/>
    </row>
    <row r="38" spans="1:20" x14ac:dyDescent="0.25">
      <c r="C38" s="36" t="s">
        <v>130</v>
      </c>
      <c r="S38" s="27"/>
      <c r="T38" s="27"/>
    </row>
    <row r="39" spans="1:20" x14ac:dyDescent="0.25">
      <c r="S39" s="27"/>
      <c r="T39" s="27"/>
    </row>
  </sheetData>
  <sheetProtection algorithmName="SHA-512" hashValue="Vdd1iiBKlXXx2iEzr/HPkTGz9oC8GPvz3MaU5PoYkQQSc0qbjOfcY4UNsrguE3vyHdBXLy8PD6nU6bqJVsStkg==" saltValue="S+LSP+Ub5BNfdaVVmNi44A==" spinCount="100000" sheet="1" objects="1" scenarios="1"/>
  <mergeCells count="7">
    <mergeCell ref="B1:Q1"/>
    <mergeCell ref="M5:N5"/>
    <mergeCell ref="A7:A13"/>
    <mergeCell ref="A14:A20"/>
    <mergeCell ref="A21:A27"/>
    <mergeCell ref="D27:O27"/>
    <mergeCell ref="P25:P26"/>
  </mergeCells>
  <conditionalFormatting sqref="H14:H17 H20">
    <cfRule type="expression" dxfId="1736" priority="86">
      <formula>AND(($H14-$G14)&lt;TIME(0,30,0),$I14&lt;&gt;"")</formula>
    </cfRule>
  </conditionalFormatting>
  <conditionalFormatting sqref="J14:J15 J20">
    <cfRule type="expression" dxfId="1735" priority="85">
      <formula>AND(($J14-$I14)&lt;TIME(0,30,0),$K14&lt;&gt;"")</formula>
    </cfRule>
  </conditionalFormatting>
  <conditionalFormatting sqref="H14:H17 H20">
    <cfRule type="expression" dxfId="1734" priority="82">
      <formula>AND(($H14-$G14)&lt;TIME(0,30,0),$I14&lt;&gt;"")</formula>
    </cfRule>
  </conditionalFormatting>
  <conditionalFormatting sqref="H14:H17 H20">
    <cfRule type="expression" dxfId="1733" priority="81">
      <formula>AND(($H14-$G14)&lt;TIME(0,30,0),$I14&lt;&gt;"")</formula>
    </cfRule>
  </conditionalFormatting>
  <conditionalFormatting sqref="J14:J15 J20">
    <cfRule type="expression" dxfId="1732" priority="80">
      <formula>AND(($J14-$I14)&lt;TIME(0,30,0),$K14&lt;&gt;"")</formula>
    </cfRule>
  </conditionalFormatting>
  <conditionalFormatting sqref="H11:H13">
    <cfRule type="expression" dxfId="1731" priority="79">
      <formula>AND(($H11-$G11)&lt;TIME(0,30,0),$I11&lt;&gt;"")</formula>
    </cfRule>
  </conditionalFormatting>
  <conditionalFormatting sqref="H11:H13">
    <cfRule type="expression" dxfId="1730" priority="78">
      <formula>AND(($H11-$G11)&lt;TIME(0,30,0),$I11&lt;&gt;"")</formula>
    </cfRule>
  </conditionalFormatting>
  <conditionalFormatting sqref="H11:H13">
    <cfRule type="expression" dxfId="1729" priority="77">
      <formula>AND(($H11-$G11)&lt;TIME(0,30,0),$I11&lt;&gt;"")</formula>
    </cfRule>
  </conditionalFormatting>
  <conditionalFormatting sqref="J11:J13">
    <cfRule type="expression" dxfId="1728" priority="76">
      <formula>AND(($J11-$I11)&lt;TIME(0,30,0),$K11&lt;&gt;"")</formula>
    </cfRule>
  </conditionalFormatting>
  <conditionalFormatting sqref="J11:J13">
    <cfRule type="expression" dxfId="1727" priority="75">
      <formula>AND(($J11-$I11)&lt;TIME(0,30,0),$K11&lt;&gt;"")</formula>
    </cfRule>
  </conditionalFormatting>
  <conditionalFormatting sqref="F14">
    <cfRule type="expression" dxfId="1527" priority="55">
      <formula>AND(($F14-$E14)&lt;TIME(0,30,0),$G14&lt;&gt;"")</formula>
    </cfRule>
  </conditionalFormatting>
  <conditionalFormatting sqref="F15">
    <cfRule type="expression" dxfId="1526" priority="54">
      <formula>AND(($F15-$E15)&lt;TIME(0,30,0),$G15&lt;&gt;"")</formula>
    </cfRule>
  </conditionalFormatting>
  <conditionalFormatting sqref="F16">
    <cfRule type="expression" dxfId="1525" priority="53">
      <formula>AND(($F16-$E16)&lt;TIME(0,30,0),$G16&lt;&gt;"")</formula>
    </cfRule>
  </conditionalFormatting>
  <conditionalFormatting sqref="F17">
    <cfRule type="expression" dxfId="1524" priority="52">
      <formula>AND(($F17-$E17)&lt;TIME(0,30,0),$G17&lt;&gt;"")</formula>
    </cfRule>
  </conditionalFormatting>
  <conditionalFormatting sqref="F18">
    <cfRule type="expression" dxfId="1523" priority="51">
      <formula>AND(($F18-$E18)&lt;TIME(0,30,0),$G18&lt;&gt;"")</formula>
    </cfRule>
  </conditionalFormatting>
  <conditionalFormatting sqref="F19">
    <cfRule type="expression" dxfId="1522" priority="50">
      <formula>AND(($F19-$E19)&lt;TIME(0,30,0),$G19&lt;&gt;"")</formula>
    </cfRule>
  </conditionalFormatting>
  <conditionalFormatting sqref="F20">
    <cfRule type="expression" dxfId="1521" priority="49">
      <formula>AND(($F20-$E20)&lt;TIME(0,30,0),$G20&lt;&gt;"")</formula>
    </cfRule>
  </conditionalFormatting>
  <conditionalFormatting sqref="F14:F20">
    <cfRule type="expression" dxfId="1520" priority="48">
      <formula>AND(($F14-$E14)&lt;TIME(0,30,0),$G14&lt;&gt;"")</formula>
    </cfRule>
  </conditionalFormatting>
  <conditionalFormatting sqref="F21">
    <cfRule type="expression" dxfId="1477" priority="47">
      <formula>AND(($F21-$E21)&lt;TIME(0,30,0),$G21&lt;&gt;"")</formula>
    </cfRule>
  </conditionalFormatting>
  <conditionalFormatting sqref="F21:F23 F26">
    <cfRule type="expression" dxfId="1476" priority="46">
      <formula>AND(($F21-$E21)&lt;TIME(0,30,0),$G21&lt;&gt;"")</formula>
    </cfRule>
  </conditionalFormatting>
  <conditionalFormatting sqref="F22">
    <cfRule type="expression" dxfId="1475" priority="45">
      <formula>AND(($F22-$E22)&lt;TIME(0,30,0),$G22&lt;&gt;"")</formula>
    </cfRule>
  </conditionalFormatting>
  <conditionalFormatting sqref="F26">
    <cfRule type="expression" dxfId="1473" priority="43">
      <formula>AND(($F26-$E26)&lt;TIME(0,30,0),$G26&lt;&gt;"")</formula>
    </cfRule>
  </conditionalFormatting>
  <conditionalFormatting sqref="F21">
    <cfRule type="expression" dxfId="1472" priority="42">
      <formula>AND(($F21-$E21)&lt;TIME(0,30,0),$G21&lt;&gt;"")</formula>
    </cfRule>
  </conditionalFormatting>
  <conditionalFormatting sqref="F11">
    <cfRule type="expression" dxfId="1296" priority="41">
      <formula>AND(($F11-$E11)&lt;TIME(0,30,0),$G11&lt;&gt;"")</formula>
    </cfRule>
  </conditionalFormatting>
  <conditionalFormatting sqref="F11:F12">
    <cfRule type="expression" dxfId="1295" priority="40">
      <formula>AND(($F11-$E11)&lt;TIME(0,30,0),$G11&lt;&gt;"")</formula>
    </cfRule>
  </conditionalFormatting>
  <conditionalFormatting sqref="F12">
    <cfRule type="expression" dxfId="1294" priority="39">
      <formula>AND(($F12-$E12)&lt;TIME(0,30,0),$G12&lt;&gt;"")</formula>
    </cfRule>
  </conditionalFormatting>
  <conditionalFormatting sqref="F11">
    <cfRule type="expression" dxfId="1293" priority="38">
      <formula>AND(($F11-$E11)&lt;TIME(0,30,0),$G11&lt;&gt;"")</formula>
    </cfRule>
  </conditionalFormatting>
  <conditionalFormatting sqref="F13">
    <cfRule type="expression" dxfId="1292" priority="37">
      <formula>AND(($F13-$E13)&lt;TIME(0,30,0),$G13&lt;&gt;"")</formula>
    </cfRule>
  </conditionalFormatting>
  <conditionalFormatting sqref="F13">
    <cfRule type="expression" dxfId="1291" priority="36">
      <formula>AND(($F13-$E13)&lt;TIME(0,30,0),$G13&lt;&gt;"")</formula>
    </cfRule>
  </conditionalFormatting>
  <conditionalFormatting sqref="H18">
    <cfRule type="expression" dxfId="1187" priority="33">
      <formula>AND(($H18-$G18)&lt;TIME(0,30,0),$I18&lt;&gt;"")</formula>
    </cfRule>
  </conditionalFormatting>
  <conditionalFormatting sqref="H18">
    <cfRule type="expression" dxfId="1186" priority="32">
      <formula>AND(($H18-$G18)&lt;TIME(0,30,0),$I18&lt;&gt;"")</formula>
    </cfRule>
  </conditionalFormatting>
  <conditionalFormatting sqref="H18">
    <cfRule type="expression" dxfId="1185" priority="31">
      <formula>AND(($H18-$G18)&lt;TIME(0,30,0),$I18&lt;&gt;"")</formula>
    </cfRule>
  </conditionalFormatting>
  <conditionalFormatting sqref="H19">
    <cfRule type="expression" dxfId="1184" priority="30">
      <formula>AND(($H19-$G19)&lt;TIME(0,30,0),$I19&lt;&gt;"")</formula>
    </cfRule>
  </conditionalFormatting>
  <conditionalFormatting sqref="H19">
    <cfRule type="expression" dxfId="1183" priority="29">
      <formula>AND(($H19-$G19)&lt;TIME(0,30,0),$I19&lt;&gt;"")</formula>
    </cfRule>
  </conditionalFormatting>
  <conditionalFormatting sqref="H19">
    <cfRule type="expression" dxfId="1182" priority="28">
      <formula>AND(($H19-$G19)&lt;TIME(0,30,0),$I19&lt;&gt;"")</formula>
    </cfRule>
  </conditionalFormatting>
  <conditionalFormatting sqref="H21:H23">
    <cfRule type="expression" dxfId="1181" priority="27">
      <formula>AND(($H21-$G21)&lt;TIME(0,30,0),$I21&lt;&gt;"")</formula>
    </cfRule>
  </conditionalFormatting>
  <conditionalFormatting sqref="H21:H23">
    <cfRule type="expression" dxfId="1180" priority="26">
      <formula>AND(($H21-$G21)&lt;TIME(0,30,0),$I21&lt;&gt;"")</formula>
    </cfRule>
  </conditionalFormatting>
  <conditionalFormatting sqref="H21:H23">
    <cfRule type="expression" dxfId="1179" priority="25">
      <formula>AND(($H21-$G21)&lt;TIME(0,30,0),$I21&lt;&gt;"")</formula>
    </cfRule>
  </conditionalFormatting>
  <conditionalFormatting sqref="H26">
    <cfRule type="expression" dxfId="1178" priority="24">
      <formula>AND(($H26-$G26)&lt;TIME(0,30,0),$I26&lt;&gt;"")</formula>
    </cfRule>
  </conditionalFormatting>
  <conditionalFormatting sqref="H26">
    <cfRule type="expression" dxfId="1177" priority="23">
      <formula>AND(($H26-$G26)&lt;TIME(0,30,0),$I26&lt;&gt;"")</formula>
    </cfRule>
  </conditionalFormatting>
  <conditionalFormatting sqref="H26">
    <cfRule type="expression" dxfId="1176" priority="22">
      <formula>AND(($H26-$G26)&lt;TIME(0,30,0),$I26&lt;&gt;"")</formula>
    </cfRule>
  </conditionalFormatting>
  <conditionalFormatting sqref="J22:J24">
    <cfRule type="expression" dxfId="1175" priority="21">
      <formula>AND(($F22-$E22)&lt;TIME(0,30,0),$G22&lt;&gt;"")</formula>
    </cfRule>
  </conditionalFormatting>
  <conditionalFormatting sqref="J22:J24">
    <cfRule type="expression" dxfId="1174" priority="20">
      <formula>AND(($F22-$E22)&lt;TIME(0,30,0),$G22&lt;&gt;"")</formula>
    </cfRule>
  </conditionalFormatting>
  <conditionalFormatting sqref="J25">
    <cfRule type="expression" dxfId="1173" priority="19">
      <formula>AND(($F25-$E25)&lt;TIME(0,30,0),$G25&lt;&gt;"")</formula>
    </cfRule>
  </conditionalFormatting>
  <conditionalFormatting sqref="J25">
    <cfRule type="expression" dxfId="1172" priority="18">
      <formula>AND(($F25-$E25)&lt;TIME(0,30,0),$G25&lt;&gt;"")</formula>
    </cfRule>
  </conditionalFormatting>
  <conditionalFormatting sqref="F24:F25">
    <cfRule type="expression" dxfId="1171" priority="17">
      <formula>AND(($F24-$E24)&lt;TIME(0,30,0),$G24&lt;&gt;"")</formula>
    </cfRule>
  </conditionalFormatting>
  <conditionalFormatting sqref="F24">
    <cfRule type="expression" dxfId="1170" priority="16">
      <formula>AND(($F24-$E24)&lt;TIME(0,30,0),$G24&lt;&gt;"")</formula>
    </cfRule>
  </conditionalFormatting>
  <conditionalFormatting sqref="H24:H25">
    <cfRule type="expression" dxfId="1169" priority="15">
      <formula>AND(($H24-$G24)&lt;TIME(0,30,0),$I24&lt;&gt;"")</formula>
    </cfRule>
  </conditionalFormatting>
  <conditionalFormatting sqref="H24:H25">
    <cfRule type="expression" dxfId="1168" priority="14">
      <formula>AND(($H24-$G24)&lt;TIME(0,30,0),$I24&lt;&gt;"")</formula>
    </cfRule>
  </conditionalFormatting>
  <conditionalFormatting sqref="H24:H25">
    <cfRule type="expression" dxfId="1167" priority="13">
      <formula>AND(($H24-$G24)&lt;TIME(0,30,0),$I24&lt;&gt;"")</formula>
    </cfRule>
  </conditionalFormatting>
  <conditionalFormatting sqref="J21">
    <cfRule type="expression" dxfId="1166" priority="12">
      <formula>AND(($J21-$I21)&lt;TIME(0,30,0),$K21&lt;&gt;"")</formula>
    </cfRule>
  </conditionalFormatting>
  <conditionalFormatting sqref="J21">
    <cfRule type="expression" dxfId="1165" priority="11">
      <formula>AND(($J21-$I21)&lt;TIME(0,30,0),$K21&lt;&gt;"")</formula>
    </cfRule>
  </conditionalFormatting>
  <conditionalFormatting sqref="J26">
    <cfRule type="expression" dxfId="1164" priority="10">
      <formula>AND(($J26-$I26)&lt;TIME(0,30,0),$K26&lt;&gt;"")</formula>
    </cfRule>
  </conditionalFormatting>
  <conditionalFormatting sqref="J26">
    <cfRule type="expression" dxfId="1163" priority="9">
      <formula>AND(($J26-$I26)&lt;TIME(0,30,0),$K26&lt;&gt;"")</formula>
    </cfRule>
  </conditionalFormatting>
  <conditionalFormatting sqref="J16">
    <cfRule type="expression" dxfId="1162" priority="8">
      <formula>AND(($J16-$I16)&lt;TIME(0,30,0),$K16&lt;&gt;"")</formula>
    </cfRule>
  </conditionalFormatting>
  <conditionalFormatting sqref="J16">
    <cfRule type="expression" dxfId="1161" priority="7">
      <formula>AND(($J16-$I16)&lt;TIME(0,30,0),$K16&lt;&gt;"")</formula>
    </cfRule>
  </conditionalFormatting>
  <conditionalFormatting sqref="J17">
    <cfRule type="expression" dxfId="1160" priority="6">
      <formula>AND(($J17-$I17)&lt;TIME(0,30,0),$K17&lt;&gt;"")</formula>
    </cfRule>
  </conditionalFormatting>
  <conditionalFormatting sqref="J17">
    <cfRule type="expression" dxfId="1159" priority="5">
      <formula>AND(($J17-$I17)&lt;TIME(0,30,0),$K17&lt;&gt;"")</formula>
    </cfRule>
  </conditionalFormatting>
  <conditionalFormatting sqref="J18">
    <cfRule type="expression" dxfId="1158" priority="4">
      <formula>AND(($J18-$I18)&lt;TIME(0,30,0),$K18&lt;&gt;"")</formula>
    </cfRule>
  </conditionalFormatting>
  <conditionalFormatting sqref="J18">
    <cfRule type="expression" dxfId="1157" priority="3">
      <formula>AND(($J18-$I18)&lt;TIME(0,30,0),$K18&lt;&gt;"")</formula>
    </cfRule>
  </conditionalFormatting>
  <conditionalFormatting sqref="J19">
    <cfRule type="expression" dxfId="1156" priority="2">
      <formula>AND(($J19-$I19)&lt;TIME(0,30,0),$K19&lt;&gt;"")</formula>
    </cfRule>
  </conditionalFormatting>
  <conditionalFormatting sqref="J19">
    <cfRule type="expression" dxfId="1155" priority="1">
      <formula>AND(($J19-$I19)&lt;TIME(0,30,0),$K19&lt;&gt;"")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1.570312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38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x14ac:dyDescent="0.25">
      <c r="A7" s="232" t="s">
        <v>21</v>
      </c>
      <c r="B7" s="66" t="s">
        <v>2</v>
      </c>
      <c r="C7" s="83">
        <v>43520</v>
      </c>
      <c r="D7" s="75" t="str">
        <f>IF(ISBLANK('3-15-2019'!D21), "",'3-15-2019'!D21)</f>
        <v/>
      </c>
      <c r="E7" s="67" t="str">
        <f>IF(ISBLANK('3-15-2019'!E21), "",'3-15-2019'!E21)</f>
        <v/>
      </c>
      <c r="F7" s="67" t="str">
        <f>IF(ISBLANK('3-15-2019'!F21), "",'3-15-2019'!F21)</f>
        <v/>
      </c>
      <c r="G7" s="67" t="str">
        <f>IF(ISBLANK('3-15-2019'!G21), "",'3-15-2019'!G21)</f>
        <v/>
      </c>
      <c r="H7" s="67" t="str">
        <f>IF(ISBLANK('3-15-2019'!H21), "",'3-15-2019'!H21)</f>
        <v/>
      </c>
      <c r="I7" s="67" t="str">
        <f>IF(ISBLANK('3-15-2019'!I21), "",'3-15-2019'!I21)</f>
        <v/>
      </c>
      <c r="J7" s="67" t="str">
        <f>IF(ISBLANK('3-15-2019'!J21), "",'3-15-2019'!J21)</f>
        <v/>
      </c>
      <c r="K7" s="93" t="str">
        <f>IF(ISBLANK('3-15-2019'!K21), "",'3-15-2019'!K21)</f>
        <v/>
      </c>
      <c r="L7" s="121">
        <f>'3-15-2019'!L21</f>
        <v>0</v>
      </c>
      <c r="M7" s="75" t="str">
        <f>IF(ISBLANK('3-15-2019'!M21), "",'3-15-2019'!M21)</f>
        <v/>
      </c>
      <c r="N7" s="164" t="str">
        <f>IF(ISBLANK('3-15-2019'!N21), "",'3-15-2019'!N21)</f>
        <v/>
      </c>
      <c r="O7" s="121">
        <f>'3-15-2019'!O21</f>
        <v>0</v>
      </c>
      <c r="P7" s="20"/>
    </row>
    <row r="8" spans="1:20" ht="20.100000000000001" customHeight="1" x14ac:dyDescent="0.25">
      <c r="A8" s="233"/>
      <c r="B8" s="69" t="s">
        <v>3</v>
      </c>
      <c r="C8" s="84">
        <v>43521</v>
      </c>
      <c r="D8" s="76" t="str">
        <f>IF(ISBLANK('3-15-2019'!D22), "",'3-15-2019'!D22)</f>
        <v/>
      </c>
      <c r="E8" s="45" t="str">
        <f>IF(ISBLANK('3-15-2019'!E22), "",'3-15-2019'!E22)</f>
        <v/>
      </c>
      <c r="F8" s="45" t="str">
        <f>IF(ISBLANK('3-15-2019'!F22), "",'3-15-2019'!F22)</f>
        <v/>
      </c>
      <c r="G8" s="45" t="str">
        <f>IF(ISBLANK('3-15-2019'!G22), "",'3-15-2019'!G22)</f>
        <v/>
      </c>
      <c r="H8" s="45" t="str">
        <f>IF(ISBLANK('3-15-2019'!H22), "",'3-15-2019'!H22)</f>
        <v/>
      </c>
      <c r="I8" s="45" t="str">
        <f>IF(ISBLANK('3-15-2019'!I22), "",'3-15-2019'!I22)</f>
        <v/>
      </c>
      <c r="J8" s="45" t="str">
        <f>IF(ISBLANK('3-15-2019'!J22), "",'3-15-2019'!J22)</f>
        <v/>
      </c>
      <c r="K8" s="94" t="str">
        <f>IF(ISBLANK('3-15-2019'!K22), "",'3-15-2019'!K22)</f>
        <v/>
      </c>
      <c r="L8" s="122">
        <f>'3-15-2019'!L22</f>
        <v>0</v>
      </c>
      <c r="M8" s="76" t="str">
        <f>IF(ISBLANK('3-15-2019'!M22), "",'3-15-2019'!M22)</f>
        <v/>
      </c>
      <c r="N8" s="165" t="str">
        <f>IF(ISBLANK('3-15-2019'!N22), "",'3-15-2019'!N22)</f>
        <v/>
      </c>
      <c r="O8" s="122">
        <f>'3-15-2019'!O22</f>
        <v>0</v>
      </c>
      <c r="P8" s="21"/>
    </row>
    <row r="9" spans="1:20" ht="20.100000000000001" customHeight="1" x14ac:dyDescent="0.25">
      <c r="A9" s="233"/>
      <c r="B9" s="69" t="s">
        <v>4</v>
      </c>
      <c r="C9" s="84">
        <v>43522</v>
      </c>
      <c r="D9" s="76" t="str">
        <f>IF(ISBLANK('3-15-2019'!D23), "",'3-15-2019'!D23)</f>
        <v/>
      </c>
      <c r="E9" s="45" t="str">
        <f>IF(ISBLANK('3-15-2019'!E23), "",'3-15-2019'!E23)</f>
        <v/>
      </c>
      <c r="F9" s="45" t="str">
        <f>IF(ISBLANK('3-15-2019'!F23), "",'3-15-2019'!F23)</f>
        <v/>
      </c>
      <c r="G9" s="45" t="str">
        <f>IF(ISBLANK('3-15-2019'!G23), "",'3-15-2019'!G23)</f>
        <v/>
      </c>
      <c r="H9" s="45" t="str">
        <f>IF(ISBLANK('3-15-2019'!H23), "",'3-15-2019'!H23)</f>
        <v/>
      </c>
      <c r="I9" s="45" t="str">
        <f>IF(ISBLANK('3-15-2019'!I23), "",'3-15-2019'!I23)</f>
        <v/>
      </c>
      <c r="J9" s="45" t="str">
        <f>IF(ISBLANK('3-15-2019'!J23), "",'3-15-2019'!J23)</f>
        <v/>
      </c>
      <c r="K9" s="94" t="str">
        <f>IF(ISBLANK('3-15-2019'!K23), "",'3-15-2019'!K23)</f>
        <v/>
      </c>
      <c r="L9" s="122">
        <f>'3-15-2019'!L23</f>
        <v>0</v>
      </c>
      <c r="M9" s="76" t="str">
        <f>IF(ISBLANK('3-15-2019'!M23), "",'3-15-2019'!M23)</f>
        <v/>
      </c>
      <c r="N9" s="165" t="str">
        <f>IF(ISBLANK('3-15-2019'!N23), "",'3-15-2019'!N23)</f>
        <v/>
      </c>
      <c r="O9" s="122">
        <f>'3-15-2019'!O23</f>
        <v>0</v>
      </c>
      <c r="P9" s="21"/>
    </row>
    <row r="10" spans="1:20" ht="20.100000000000001" customHeight="1" x14ac:dyDescent="0.25">
      <c r="A10" s="233"/>
      <c r="B10" s="69" t="s">
        <v>5</v>
      </c>
      <c r="C10" s="84">
        <v>43523</v>
      </c>
      <c r="D10" s="76" t="str">
        <f>IF(ISBLANK('3-15-2019'!D24), "",'3-15-2019'!D24)</f>
        <v/>
      </c>
      <c r="E10" s="45" t="str">
        <f>IF(ISBLANK('3-15-2019'!E24), "",'3-15-2019'!E24)</f>
        <v/>
      </c>
      <c r="F10" s="45" t="str">
        <f>IF(ISBLANK('3-15-2019'!F24), "",'3-15-2019'!F24)</f>
        <v/>
      </c>
      <c r="G10" s="45" t="str">
        <f>IF(ISBLANK('3-15-2019'!G24), "",'3-15-2019'!G24)</f>
        <v/>
      </c>
      <c r="H10" s="45" t="str">
        <f>IF(ISBLANK('3-15-2019'!H24), "",'3-15-2019'!H24)</f>
        <v/>
      </c>
      <c r="I10" s="45" t="str">
        <f>IF(ISBLANK('3-15-2019'!I24), "",'3-15-2019'!I24)</f>
        <v/>
      </c>
      <c r="J10" s="45" t="str">
        <f>IF(ISBLANK('3-15-2019'!J24), "",'3-15-2019'!J24)</f>
        <v/>
      </c>
      <c r="K10" s="94" t="str">
        <f>IF(ISBLANK('3-15-2019'!K24), "",'3-15-2019'!K24)</f>
        <v/>
      </c>
      <c r="L10" s="122">
        <f>'3-15-2019'!L24</f>
        <v>0</v>
      </c>
      <c r="M10" s="76" t="str">
        <f>IF(ISBLANK('3-15-2019'!M24), "",'3-15-2019'!M24)</f>
        <v/>
      </c>
      <c r="N10" s="165" t="str">
        <f>IF(ISBLANK('3-15-2019'!N24), "",'3-15-2019'!N24)</f>
        <v/>
      </c>
      <c r="O10" s="122">
        <f>'3-15-2019'!O24</f>
        <v>0</v>
      </c>
      <c r="P10" s="21"/>
    </row>
    <row r="11" spans="1:20" ht="20.100000000000001" customHeight="1" thickBot="1" x14ac:dyDescent="0.3">
      <c r="A11" s="233"/>
      <c r="B11" s="65" t="s">
        <v>6</v>
      </c>
      <c r="C11" s="91">
        <v>43524</v>
      </c>
      <c r="D11" s="154" t="str">
        <f>IF(ISBLANK('3-15-2019'!D25), "",'3-15-2019'!D25)</f>
        <v/>
      </c>
      <c r="E11" s="155" t="str">
        <f>IF(ISBLANK('3-15-2019'!E25), "",'3-15-2019'!E25)</f>
        <v/>
      </c>
      <c r="F11" s="155" t="str">
        <f>IF(ISBLANK('3-15-2019'!F25), "",'3-15-2019'!F25)</f>
        <v/>
      </c>
      <c r="G11" s="155" t="str">
        <f>IF(ISBLANK('3-15-2019'!G25), "",'3-15-2019'!G25)</f>
        <v/>
      </c>
      <c r="H11" s="155" t="str">
        <f>IF(ISBLANK('3-15-2019'!H25), "",'3-15-2019'!H25)</f>
        <v/>
      </c>
      <c r="I11" s="155" t="str">
        <f>IF(ISBLANK('3-15-2019'!I25), "",'3-15-2019'!I25)</f>
        <v/>
      </c>
      <c r="J11" s="155" t="str">
        <f>IF(ISBLANK('3-15-2019'!J25), "",'3-15-2019'!J25)</f>
        <v/>
      </c>
      <c r="K11" s="157" t="str">
        <f>IF(ISBLANK('3-15-2019'!K25), "",'3-15-2019'!K25)</f>
        <v/>
      </c>
      <c r="L11" s="138">
        <f>'3-15-2019'!L25</f>
        <v>0</v>
      </c>
      <c r="M11" s="154" t="str">
        <f>IF(ISBLANK('3-15-2019'!M25), "",'3-15-2019'!M25)</f>
        <v/>
      </c>
      <c r="N11" s="166" t="str">
        <f>IF(ISBLANK('3-15-2019'!N25), "",'3-15-2019'!N25)</f>
        <v/>
      </c>
      <c r="O11" s="138">
        <f>'3-15-2019'!O25</f>
        <v>0</v>
      </c>
      <c r="P11" s="21"/>
    </row>
    <row r="12" spans="1:20" ht="20.100000000000001" customHeight="1" thickBot="1" x14ac:dyDescent="0.3">
      <c r="A12" s="233"/>
      <c r="B12" s="129" t="s">
        <v>7</v>
      </c>
      <c r="C12" s="130">
        <v>43525</v>
      </c>
      <c r="D12" s="131"/>
      <c r="E12" s="48"/>
      <c r="F12" s="48"/>
      <c r="G12" s="48"/>
      <c r="H12" s="48"/>
      <c r="I12" s="48"/>
      <c r="J12" s="48"/>
      <c r="K12" s="132"/>
      <c r="L12" s="133">
        <f t="shared" ref="L12:L23" si="0">IF(AND(ISBLANK(K12),ISBLANK(I12),ISBLANK(G12)),(E12-D12),
IF(AND(ISBLANK(K12),ISBLANK(I12),((F12-E12)&lt;TIME(0,30,0))),(G12-D12),
IF(ISBLANK(I12),((E12-D12)+(G12-F12)),
IF(AND(ISBLANK(K12),((H12-G12)&lt;TIME(0,30,0)),((F12-E12)&lt;TIME(0,30,0))),(I12-D12),
IF(AND(ISBLANK(K12),((H12-G12)&lt;TIME(0,30,0))),((I12-F12)+(E12-D12)),
IF(AND(ISBLANK(K12),((F12-E12)&lt;TIME(0,30,0))),((I12-H12)+(G12-D12)),
IF(ISBLANK(J12),((I12-H12)+(E12-D12)+(G12-F12)),
IF(AND((J12-I12)&lt;TIME(0,30,0),(H12-G12)&lt;TIME(0,30,0),(F12-E12)&lt;TIME(0,30,0)),(K12-D12),
IF(AND((J12-I12)&lt;TIME(0,30,0),(H12-G12)&lt;TIME(0,30,0)),(K12-F12)+(E12-D12),
IF(AND((J12-I12)&lt;TIME(0,30,0),(F12-E12)&lt;TIME(0,30,0)),(K12-H12)+(G12-D12),
IF(AND((J12-I12)&lt;TIME(0,30,0)),(K12-H12)+(E12-D12)+(G12-F12),
IF(AND((H12-G12)&lt;TIME(0,30,0),(F12-E12)&lt;TIME(0,30,0)),(I12-D12)+(K12-J12),
IF(AND((J12-I12)&lt;TIME(0,30,0),(F12-E12)&lt;TIME(0,30,0)),(G12-D12)+(K12-H12),
IF(AND((H12-G12)&lt;TIME(0,30,0)),(K12-J12)+(I12-F12)+(E12-D12),
IF(AND((F12-E12)&lt;TIME(0,30,0)),(K12-J12)+(I12-H12)+(G12-D12),
((E12-D12)+(G12-F12)+(I12-H12)+(K12-J12)))))))))))))))))</f>
        <v>0</v>
      </c>
      <c r="M12" s="134"/>
      <c r="N12" s="49"/>
      <c r="O12" s="136">
        <f t="shared" ref="O12:O23" si="1">N12+L12</f>
        <v>0</v>
      </c>
      <c r="P12" s="22" t="s">
        <v>19</v>
      </c>
      <c r="R12" s="2"/>
    </row>
    <row r="13" spans="1:20" ht="20.100000000000001" customHeight="1" thickBot="1" x14ac:dyDescent="0.3">
      <c r="A13" s="234"/>
      <c r="B13" s="71" t="s">
        <v>8</v>
      </c>
      <c r="C13" s="86">
        <v>43526</v>
      </c>
      <c r="D13" s="78"/>
      <c r="E13" s="72"/>
      <c r="F13" s="72"/>
      <c r="G13" s="72"/>
      <c r="H13" s="72"/>
      <c r="I13" s="72"/>
      <c r="J13" s="72"/>
      <c r="K13" s="96"/>
      <c r="L13" s="110">
        <f t="shared" si="0"/>
        <v>0</v>
      </c>
      <c r="M13" s="102"/>
      <c r="N13" s="73"/>
      <c r="O13" s="124">
        <f t="shared" si="1"/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43527</v>
      </c>
      <c r="D14" s="79"/>
      <c r="E14" s="51"/>
      <c r="F14" s="51"/>
      <c r="G14" s="51"/>
      <c r="H14" s="52"/>
      <c r="I14" s="52"/>
      <c r="J14" s="52"/>
      <c r="K14" s="97"/>
      <c r="L14" s="111">
        <f t="shared" si="0"/>
        <v>0</v>
      </c>
      <c r="M14" s="103"/>
      <c r="N14" s="117"/>
      <c r="O14" s="125">
        <f t="shared" si="1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43528</v>
      </c>
      <c r="D15" s="80"/>
      <c r="E15" s="24"/>
      <c r="F15" s="24"/>
      <c r="G15" s="24"/>
      <c r="H15" s="23"/>
      <c r="I15" s="23"/>
      <c r="J15" s="23"/>
      <c r="K15" s="98"/>
      <c r="L15" s="112">
        <f t="shared" si="0"/>
        <v>0</v>
      </c>
      <c r="M15" s="104"/>
      <c r="N15" s="118"/>
      <c r="O15" s="126">
        <f t="shared" si="1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43529</v>
      </c>
      <c r="D16" s="80"/>
      <c r="E16" s="24"/>
      <c r="F16" s="24"/>
      <c r="G16" s="24"/>
      <c r="H16" s="23"/>
      <c r="I16" s="23"/>
      <c r="J16" s="23"/>
      <c r="K16" s="98"/>
      <c r="L16" s="112">
        <f t="shared" si="0"/>
        <v>0</v>
      </c>
      <c r="M16" s="104"/>
      <c r="N16" s="118"/>
      <c r="O16" s="126">
        <f t="shared" si="1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43530</v>
      </c>
      <c r="D17" s="80"/>
      <c r="E17" s="24"/>
      <c r="F17" s="24"/>
      <c r="G17" s="24"/>
      <c r="H17" s="23"/>
      <c r="I17" s="23"/>
      <c r="J17" s="23"/>
      <c r="K17" s="98"/>
      <c r="L17" s="112">
        <f t="shared" si="0"/>
        <v>0</v>
      </c>
      <c r="M17" s="104"/>
      <c r="N17" s="118"/>
      <c r="O17" s="126">
        <f t="shared" si="1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43531</v>
      </c>
      <c r="D18" s="80"/>
      <c r="E18" s="24"/>
      <c r="F18" s="24"/>
      <c r="G18" s="24"/>
      <c r="H18" s="23"/>
      <c r="I18" s="23"/>
      <c r="J18" s="23"/>
      <c r="K18" s="98"/>
      <c r="L18" s="112">
        <f t="shared" si="0"/>
        <v>0</v>
      </c>
      <c r="M18" s="104"/>
      <c r="N18" s="118"/>
      <c r="O18" s="126">
        <f t="shared" si="1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43532</v>
      </c>
      <c r="D19" s="80"/>
      <c r="E19" s="24"/>
      <c r="F19" s="24"/>
      <c r="G19" s="24"/>
      <c r="H19" s="23"/>
      <c r="I19" s="23"/>
      <c r="J19" s="23"/>
      <c r="K19" s="98"/>
      <c r="L19" s="112">
        <f t="shared" si="0"/>
        <v>0</v>
      </c>
      <c r="M19" s="104"/>
      <c r="N19" s="118"/>
      <c r="O19" s="126">
        <f t="shared" si="1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43533</v>
      </c>
      <c r="D20" s="81"/>
      <c r="E20" s="57"/>
      <c r="F20" s="57"/>
      <c r="G20" s="57"/>
      <c r="H20" s="58"/>
      <c r="I20" s="58"/>
      <c r="J20" s="58"/>
      <c r="K20" s="99"/>
      <c r="L20" s="113">
        <f t="shared" si="0"/>
        <v>0</v>
      </c>
      <c r="M20" s="105"/>
      <c r="N20" s="119"/>
      <c r="O20" s="127">
        <f t="shared" si="1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x14ac:dyDescent="0.25">
      <c r="A21" s="232" t="s">
        <v>21</v>
      </c>
      <c r="B21" s="60" t="s">
        <v>2</v>
      </c>
      <c r="C21" s="90">
        <v>43534</v>
      </c>
      <c r="D21" s="82"/>
      <c r="E21" s="61"/>
      <c r="F21" s="61"/>
      <c r="G21" s="61"/>
      <c r="H21" s="48"/>
      <c r="I21" s="48"/>
      <c r="J21" s="48"/>
      <c r="K21" s="132"/>
      <c r="L21" s="114">
        <f t="shared" si="0"/>
        <v>0</v>
      </c>
      <c r="M21" s="281"/>
      <c r="N21" s="282"/>
      <c r="O21" s="128">
        <f t="shared" si="1"/>
        <v>0</v>
      </c>
      <c r="P21" s="25"/>
      <c r="R21" s="2"/>
    </row>
    <row r="22" spans="1:20" ht="20.100000000000001" customHeight="1" x14ac:dyDescent="0.25">
      <c r="A22" s="233"/>
      <c r="B22" s="63" t="s">
        <v>3</v>
      </c>
      <c r="C22" s="85">
        <v>43535</v>
      </c>
      <c r="D22" s="77"/>
      <c r="E22" s="41"/>
      <c r="F22" s="41"/>
      <c r="G22" s="41"/>
      <c r="H22" s="41"/>
      <c r="I22" s="41"/>
      <c r="J22" s="41"/>
      <c r="K22" s="95"/>
      <c r="L22" s="109">
        <f t="shared" si="0"/>
        <v>0</v>
      </c>
      <c r="M22" s="283"/>
      <c r="N22" s="284"/>
      <c r="O22" s="123">
        <f t="shared" si="1"/>
        <v>0</v>
      </c>
      <c r="P22" s="21"/>
      <c r="R22" s="2"/>
    </row>
    <row r="23" spans="1:20" ht="20.100000000000001" customHeight="1" x14ac:dyDescent="0.25">
      <c r="A23" s="233"/>
      <c r="B23" s="63" t="s">
        <v>4</v>
      </c>
      <c r="C23" s="85">
        <v>43536</v>
      </c>
      <c r="D23" s="77"/>
      <c r="E23" s="41"/>
      <c r="F23" s="41"/>
      <c r="G23" s="41"/>
      <c r="H23" s="41"/>
      <c r="I23" s="41"/>
      <c r="J23" s="41"/>
      <c r="K23" s="95"/>
      <c r="L23" s="109">
        <f t="shared" si="0"/>
        <v>0</v>
      </c>
      <c r="M23" s="283"/>
      <c r="N23" s="284"/>
      <c r="O23" s="123">
        <f t="shared" si="1"/>
        <v>0</v>
      </c>
      <c r="P23" s="21"/>
      <c r="R23" s="2"/>
    </row>
    <row r="24" spans="1:20" ht="20.100000000000001" customHeight="1" x14ac:dyDescent="0.25">
      <c r="A24" s="233"/>
      <c r="B24" s="63" t="s">
        <v>5</v>
      </c>
      <c r="C24" s="85">
        <v>43537</v>
      </c>
      <c r="D24" s="77"/>
      <c r="E24" s="41"/>
      <c r="F24" s="41"/>
      <c r="G24" s="41"/>
      <c r="H24" s="41"/>
      <c r="I24" s="41"/>
      <c r="J24" s="41"/>
      <c r="K24" s="41"/>
      <c r="L24" s="109">
        <f t="shared" ref="L24:L26" si="2">IF(AND(ISBLANK(K24),ISBLANK(I24),ISBLANK(G24)),(E24-D24),
IF(AND(ISBLANK(K24),ISBLANK(I24),((F24-E24)&lt;TIME(0,30,0))),(G24-D24),
IF(ISBLANK(I24),((E24-D24)+(G24-F24)),
IF(AND(ISBLANK(K24),((H24-G24)&lt;TIME(0,30,0)),((F24-E24)&lt;TIME(0,30,0))),(I24-D24),
IF(AND(ISBLANK(K24),((H24-G24)&lt;TIME(0,30,0))),((I24-F24)+(E24-D24)),
IF(AND(ISBLANK(K24),((F24-E24)&lt;TIME(0,30,0))),((I24-H24)+(G24-D24)),
IF(ISBLANK(J24),((I24-H24)+(E24-D24)+(G24-F24)),
IF(AND((J24-I24)&lt;TIME(0,30,0),(H24-G24)&lt;TIME(0,30,0),(F24-E24)&lt;TIME(0,30,0)),(K24-D24),
IF(AND((J24-I24)&lt;TIME(0,30,0),(H24-G24)&lt;TIME(0,30,0)),(K24-F24)+(E24-D24),
IF(AND((J24-I24)&lt;TIME(0,30,0),(F24-E24)&lt;TIME(0,30,0)),(K24-H24)+(G24-D24),
IF(AND((J24-I24)&lt;TIME(0,30,0)),(K24-H24)+(E24-D24)+(G24-F24),
IF(AND((H24-G24)&lt;TIME(0,30,0),(F24-E24)&lt;TIME(0,30,0)),(I24-D24)+(K24-J24),
IF(AND((J24-I24)&lt;TIME(0,30,0),(F24-E24)&lt;TIME(0,30,0)),(G24-D24)+(K24-H24),
IF(AND((H24-G24)&lt;TIME(0,30,0)),(K24-J24)+(I24-F24)+(E24-D24),
IF(AND((F24-E24)&lt;TIME(0,30,0)),(K24-J24)+(I24-H24)+(G24-D24),
((E24-D24)+(G24-F24)+(I24-H24)+(K24-J24)))))))))))))))))</f>
        <v>0</v>
      </c>
      <c r="M24" s="283"/>
      <c r="N24" s="284"/>
      <c r="O24" s="123">
        <f t="shared" ref="O24:O26" si="3">N24+L24</f>
        <v>0</v>
      </c>
      <c r="P24" s="21"/>
      <c r="R24" s="2"/>
    </row>
    <row r="25" spans="1:20" ht="20.100000000000001" customHeight="1" x14ac:dyDescent="0.25">
      <c r="A25" s="233"/>
      <c r="B25" s="63" t="s">
        <v>6</v>
      </c>
      <c r="C25" s="85">
        <v>43538</v>
      </c>
      <c r="D25" s="77"/>
      <c r="E25" s="41"/>
      <c r="F25" s="41"/>
      <c r="G25" s="41"/>
      <c r="H25" s="41"/>
      <c r="I25" s="41"/>
      <c r="J25" s="41"/>
      <c r="K25" s="95"/>
      <c r="L25" s="109">
        <f t="shared" si="2"/>
        <v>0</v>
      </c>
      <c r="M25" s="283"/>
      <c r="N25" s="284"/>
      <c r="O25" s="123">
        <f t="shared" si="3"/>
        <v>0</v>
      </c>
      <c r="P25" s="230" t="s">
        <v>107</v>
      </c>
      <c r="R25" s="2"/>
    </row>
    <row r="26" spans="1:20" ht="20.100000000000001" customHeight="1" thickBot="1" x14ac:dyDescent="0.3">
      <c r="A26" s="233"/>
      <c r="B26" s="71" t="s">
        <v>7</v>
      </c>
      <c r="C26" s="86">
        <v>43539</v>
      </c>
      <c r="D26" s="78"/>
      <c r="E26" s="72"/>
      <c r="F26" s="72"/>
      <c r="G26" s="72"/>
      <c r="H26" s="72"/>
      <c r="I26" s="72"/>
      <c r="J26" s="72"/>
      <c r="K26" s="96"/>
      <c r="L26" s="110">
        <f t="shared" si="2"/>
        <v>0</v>
      </c>
      <c r="M26" s="285"/>
      <c r="N26" s="286"/>
      <c r="O26" s="124">
        <f t="shared" si="3"/>
        <v>0</v>
      </c>
      <c r="P26" s="231"/>
      <c r="R26" s="2"/>
    </row>
    <row r="27" spans="1:20" ht="20.100000000000001" customHeight="1" thickBot="1" x14ac:dyDescent="0.3">
      <c r="A27" s="234"/>
      <c r="B27" s="181" t="s">
        <v>8</v>
      </c>
      <c r="C27" s="183">
        <v>43540</v>
      </c>
      <c r="D27" s="244" t="s">
        <v>111</v>
      </c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5"/>
      <c r="P27" s="40">
        <f>SUM(O12:O26)</f>
        <v>0</v>
      </c>
      <c r="Q27" s="28">
        <f>P27*24</f>
        <v>0</v>
      </c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28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25</v>
      </c>
      <c r="S29" s="27"/>
      <c r="T29" s="27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8" t="s">
        <v>27</v>
      </c>
      <c r="S30" s="27"/>
      <c r="T30" s="27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7"/>
      <c r="T31" s="27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thickBot="1" x14ac:dyDescent="0.3">
      <c r="A33" s="39" t="s">
        <v>37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 t="s">
        <v>29</v>
      </c>
      <c r="O33" s="18"/>
      <c r="S33" s="27"/>
      <c r="T33" s="27"/>
    </row>
    <row r="34" spans="1:20" ht="20.100000000000001" customHeight="1" thickBot="1" x14ac:dyDescent="0.3">
      <c r="A34" s="37" t="s">
        <v>147</v>
      </c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3" t="s">
        <v>30</v>
      </c>
      <c r="Q34" s="44"/>
      <c r="S34" s="27"/>
      <c r="T34" s="27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7"/>
      <c r="T35" s="27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7"/>
      <c r="T36" s="27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7"/>
      <c r="T37" s="27"/>
    </row>
    <row r="38" spans="1:20" x14ac:dyDescent="0.25">
      <c r="C38" s="36" t="s">
        <v>148</v>
      </c>
      <c r="S38" s="27"/>
      <c r="T38" s="27"/>
    </row>
    <row r="39" spans="1:20" x14ac:dyDescent="0.25">
      <c r="S39" s="27"/>
      <c r="T39" s="27"/>
    </row>
  </sheetData>
  <sheetProtection algorithmName="SHA-512" hashValue="ckHGDeWR1HkwbPmg3Q+S3ipSrG4j/pvJWwnqnF1ZWNJDOWa1Qx1uhVuaFgOiJ+mCsjor7RMwTu5dzNSXL8FCaw==" saltValue="vRJFiCeh3is+EW8BvpMD6Q==" spinCount="100000" sheet="1" objects="1" scenarios="1"/>
  <mergeCells count="7">
    <mergeCell ref="B1:Q1"/>
    <mergeCell ref="M5:N5"/>
    <mergeCell ref="A7:A13"/>
    <mergeCell ref="A14:A20"/>
    <mergeCell ref="A21:A27"/>
    <mergeCell ref="D27:O27"/>
    <mergeCell ref="P25:P26"/>
  </mergeCells>
  <conditionalFormatting sqref="F14">
    <cfRule type="expression" dxfId="1695" priority="78">
      <formula>AND(($F14-$E14)&lt;TIME(0,30,0),$G14&lt;&gt;"")</formula>
    </cfRule>
  </conditionalFormatting>
  <conditionalFormatting sqref="F15">
    <cfRule type="expression" dxfId="1694" priority="77">
      <formula>AND(($F15-$E15)&lt;TIME(0,30,0),$G15&lt;&gt;"")</formula>
    </cfRule>
  </conditionalFormatting>
  <conditionalFormatting sqref="F16">
    <cfRule type="expression" dxfId="1693" priority="76">
      <formula>AND(($F16-$E16)&lt;TIME(0,30,0),$G16&lt;&gt;"")</formula>
    </cfRule>
  </conditionalFormatting>
  <conditionalFormatting sqref="F17">
    <cfRule type="expression" dxfId="1692" priority="75">
      <formula>AND(($F17-$E17)&lt;TIME(0,30,0),$G17&lt;&gt;"")</formula>
    </cfRule>
  </conditionalFormatting>
  <conditionalFormatting sqref="F18">
    <cfRule type="expression" dxfId="1691" priority="74">
      <formula>AND(($F18-$E18)&lt;TIME(0,30,0),$G18&lt;&gt;"")</formula>
    </cfRule>
  </conditionalFormatting>
  <conditionalFormatting sqref="F19">
    <cfRule type="expression" dxfId="1690" priority="73">
      <formula>AND(($F19-$E19)&lt;TIME(0,30,0),$G19&lt;&gt;"")</formula>
    </cfRule>
  </conditionalFormatting>
  <conditionalFormatting sqref="F20">
    <cfRule type="expression" dxfId="1689" priority="72">
      <formula>AND(($F20-$E20)&lt;TIME(0,30,0),$G20&lt;&gt;"")</formula>
    </cfRule>
  </conditionalFormatting>
  <conditionalFormatting sqref="F14:F20">
    <cfRule type="expression" dxfId="1688" priority="71">
      <formula>AND(($F14-$E14)&lt;TIME(0,30,0),$G14&lt;&gt;"")</formula>
    </cfRule>
  </conditionalFormatting>
  <conditionalFormatting sqref="F21">
    <cfRule type="expression" dxfId="1519" priority="70">
      <formula>AND(($F21-$E21)&lt;TIME(0,30,0),$G21&lt;&gt;"")</formula>
    </cfRule>
  </conditionalFormatting>
  <conditionalFormatting sqref="F21:F23">
    <cfRule type="expression" dxfId="1518" priority="69">
      <formula>AND(($F21-$E21)&lt;TIME(0,30,0),$G21&lt;&gt;"")</formula>
    </cfRule>
  </conditionalFormatting>
  <conditionalFormatting sqref="F22">
    <cfRule type="expression" dxfId="1517" priority="68">
      <formula>AND(($F22-$E22)&lt;TIME(0,30,0),$G22&lt;&gt;"")</formula>
    </cfRule>
  </conditionalFormatting>
  <conditionalFormatting sqref="F21">
    <cfRule type="expression" dxfId="1514" priority="65">
      <formula>AND(($F21-$E21)&lt;TIME(0,30,0),$G21&lt;&gt;"")</formula>
    </cfRule>
  </conditionalFormatting>
  <conditionalFormatting sqref="J12">
    <cfRule type="expression" dxfId="1471" priority="63">
      <formula>AND(($J12-$I12)&lt;TIME(0,30,0),$K12&lt;&gt;"")</formula>
    </cfRule>
  </conditionalFormatting>
  <conditionalFormatting sqref="F12">
    <cfRule type="expression" dxfId="1470" priority="64">
      <formula>AND(($F12-$E12)&lt;TIME(0,30,0),$G12&lt;&gt;"")</formula>
    </cfRule>
  </conditionalFormatting>
  <conditionalFormatting sqref="F13">
    <cfRule type="expression" dxfId="1469" priority="62">
      <formula>AND(($F13-$E13)&lt;TIME(0,30,0),$G13&lt;&gt;"")</formula>
    </cfRule>
  </conditionalFormatting>
  <conditionalFormatting sqref="F12:F13">
    <cfRule type="expression" dxfId="1468" priority="61">
      <formula>AND(($F12-$E12)&lt;TIME(0,30,0),$G12&lt;&gt;"")</formula>
    </cfRule>
  </conditionalFormatting>
  <conditionalFormatting sqref="H12">
    <cfRule type="expression" dxfId="1467" priority="60">
      <formula>AND(($H12-$G12)&lt;TIME(0,30,0),$I12&lt;&gt;"")</formula>
    </cfRule>
  </conditionalFormatting>
  <conditionalFormatting sqref="H12">
    <cfRule type="expression" dxfId="1466" priority="59">
      <formula>AND(($H12-$G12)&lt;TIME(0,30,0),$I12&lt;&gt;"")</formula>
    </cfRule>
  </conditionalFormatting>
  <conditionalFormatting sqref="H12">
    <cfRule type="expression" dxfId="1465" priority="58">
      <formula>AND(($H12-$G12)&lt;TIME(0,30,0),$I12&lt;&gt;"")</formula>
    </cfRule>
  </conditionalFormatting>
  <conditionalFormatting sqref="J12">
    <cfRule type="expression" dxfId="1464" priority="57">
      <formula>AND(($J12-$I12)&lt;TIME(0,30,0),$K12&lt;&gt;"")</formula>
    </cfRule>
  </conditionalFormatting>
  <conditionalFormatting sqref="F26">
    <cfRule type="expression" dxfId="1386" priority="51">
      <formula>AND(($F26-$E26)&lt;TIME(0,30,0),$G26&lt;&gt;"")</formula>
    </cfRule>
  </conditionalFormatting>
  <conditionalFormatting sqref="F26">
    <cfRule type="expression" dxfId="1385" priority="50">
      <formula>AND(($F26-$E26)&lt;TIME(0,30,0),$G26&lt;&gt;"")</formula>
    </cfRule>
  </conditionalFormatting>
  <conditionalFormatting sqref="H21:H22">
    <cfRule type="expression" dxfId="1009" priority="49">
      <formula>AND(($H21-$G21)&lt;TIME(0,30,0),$I21&lt;&gt;"")</formula>
    </cfRule>
  </conditionalFormatting>
  <conditionalFormatting sqref="H21:H22">
    <cfRule type="expression" dxfId="1008" priority="48">
      <formula>AND(($H21-$G21)&lt;TIME(0,30,0),$I21&lt;&gt;"")</formula>
    </cfRule>
  </conditionalFormatting>
  <conditionalFormatting sqref="H21:H22">
    <cfRule type="expression" dxfId="1007" priority="47">
      <formula>AND(($H21-$G21)&lt;TIME(0,30,0),$I21&lt;&gt;"")</formula>
    </cfRule>
  </conditionalFormatting>
  <conditionalFormatting sqref="J21:J22">
    <cfRule type="expression" dxfId="1006" priority="46">
      <formula>AND(($J21-$I21)&lt;TIME(0,30,0),$K21&lt;&gt;"")</formula>
    </cfRule>
  </conditionalFormatting>
  <conditionalFormatting sqref="J21:J22">
    <cfRule type="expression" dxfId="1005" priority="45">
      <formula>AND(($J21-$I21)&lt;TIME(0,30,0),$K21&lt;&gt;"")</formula>
    </cfRule>
  </conditionalFormatting>
  <conditionalFormatting sqref="F25">
    <cfRule type="expression" dxfId="994" priority="44">
      <formula>AND(($F25-$E25)&lt;TIME(0,30,0),$G25&lt;&gt;"")</formula>
    </cfRule>
  </conditionalFormatting>
  <conditionalFormatting sqref="H14">
    <cfRule type="expression" dxfId="955" priority="43">
      <formula>AND(($H14-$G14)&lt;TIME(0,30,0),$I14&lt;&gt;"")</formula>
    </cfRule>
  </conditionalFormatting>
  <conditionalFormatting sqref="J14">
    <cfRule type="expression" dxfId="954" priority="42">
      <formula>AND(($J14-$I14)&lt;TIME(0,30,0),$K14&lt;&gt;"")</formula>
    </cfRule>
  </conditionalFormatting>
  <conditionalFormatting sqref="H14">
    <cfRule type="expression" dxfId="953" priority="41">
      <formula>AND(($H14-$G14)&lt;TIME(0,30,0),$I14&lt;&gt;"")</formula>
    </cfRule>
  </conditionalFormatting>
  <conditionalFormatting sqref="H14">
    <cfRule type="expression" dxfId="952" priority="40">
      <formula>AND(($H14-$G14)&lt;TIME(0,30,0),$I14&lt;&gt;"")</formula>
    </cfRule>
  </conditionalFormatting>
  <conditionalFormatting sqref="J14">
    <cfRule type="expression" dxfId="951" priority="39">
      <formula>AND(($J14-$I14)&lt;TIME(0,30,0),$K14&lt;&gt;"")</formula>
    </cfRule>
  </conditionalFormatting>
  <conditionalFormatting sqref="H15 H20">
    <cfRule type="expression" dxfId="950" priority="38">
      <formula>AND(($H15-$G15)&lt;TIME(0,30,0),$I15&lt;&gt;"")</formula>
    </cfRule>
  </conditionalFormatting>
  <conditionalFormatting sqref="H15 H20">
    <cfRule type="expression" dxfId="949" priority="37">
      <formula>AND(($H15-$G15)&lt;TIME(0,30,0),$I15&lt;&gt;"")</formula>
    </cfRule>
  </conditionalFormatting>
  <conditionalFormatting sqref="H15 H20">
    <cfRule type="expression" dxfId="948" priority="36">
      <formula>AND(($H15-$G15)&lt;TIME(0,30,0),$I15&lt;&gt;"")</formula>
    </cfRule>
  </conditionalFormatting>
  <conditionalFormatting sqref="J15">
    <cfRule type="expression" dxfId="947" priority="35">
      <formula>AND(($J15-$I15)&lt;TIME(0,30,0),$K15&lt;&gt;"")</formula>
    </cfRule>
  </conditionalFormatting>
  <conditionalFormatting sqref="J15">
    <cfRule type="expression" dxfId="946" priority="34">
      <formula>AND(($J15-$I15)&lt;TIME(0,30,0),$K15&lt;&gt;"")</formula>
    </cfRule>
  </conditionalFormatting>
  <conditionalFormatting sqref="J20">
    <cfRule type="expression" dxfId="945" priority="33">
      <formula>AND(($J20-$I20)&lt;TIME(0,30,0),$K20&lt;&gt;"")</formula>
    </cfRule>
  </conditionalFormatting>
  <conditionalFormatting sqref="J20">
    <cfRule type="expression" dxfId="944" priority="32">
      <formula>AND(($J20-$I20)&lt;TIME(0,30,0),$K20&lt;&gt;"")</formula>
    </cfRule>
  </conditionalFormatting>
  <conditionalFormatting sqref="H16:H19">
    <cfRule type="expression" dxfId="943" priority="31">
      <formula>AND(($H16-$G16)&lt;TIME(0,30,0),$I16&lt;&gt;"")</formula>
    </cfRule>
  </conditionalFormatting>
  <conditionalFormatting sqref="H16:H19">
    <cfRule type="expression" dxfId="942" priority="30">
      <formula>AND(($H16-$G16)&lt;TIME(0,30,0),$I16&lt;&gt;"")</formula>
    </cfRule>
  </conditionalFormatting>
  <conditionalFormatting sqref="H16:H19">
    <cfRule type="expression" dxfId="941" priority="29">
      <formula>AND(($H16-$G16)&lt;TIME(0,30,0),$I16&lt;&gt;"")</formula>
    </cfRule>
  </conditionalFormatting>
  <conditionalFormatting sqref="J16:J19">
    <cfRule type="expression" dxfId="940" priority="28">
      <formula>AND(($J16-$I16)&lt;TIME(0,30,0),$K16&lt;&gt;"")</formula>
    </cfRule>
  </conditionalFormatting>
  <conditionalFormatting sqref="J16:J19">
    <cfRule type="expression" dxfId="939" priority="27">
      <formula>AND(($J16-$I16)&lt;TIME(0,30,0),$K16&lt;&gt;"")</formula>
    </cfRule>
  </conditionalFormatting>
  <conditionalFormatting sqref="H23">
    <cfRule type="expression" dxfId="433" priority="26">
      <formula>AND(($H23-$G23)&lt;TIME(0,30,0),$I23&lt;&gt;"")</formula>
    </cfRule>
  </conditionalFormatting>
  <conditionalFormatting sqref="H23">
    <cfRule type="expression" dxfId="432" priority="25">
      <formula>AND(($H23-$G23)&lt;TIME(0,30,0),$I23&lt;&gt;"")</formula>
    </cfRule>
  </conditionalFormatting>
  <conditionalFormatting sqref="H23">
    <cfRule type="expression" dxfId="431" priority="24">
      <formula>AND(($H23-$G23)&lt;TIME(0,30,0),$I23&lt;&gt;"")</formula>
    </cfRule>
  </conditionalFormatting>
  <conditionalFormatting sqref="J23">
    <cfRule type="expression" dxfId="430" priority="23">
      <formula>AND(($J23-$I23)&lt;TIME(0,30,0),$K23&lt;&gt;"")</formula>
    </cfRule>
  </conditionalFormatting>
  <conditionalFormatting sqref="J23">
    <cfRule type="expression" dxfId="429" priority="22">
      <formula>AND(($J23-$I23)&lt;TIME(0,30,0),$K23&lt;&gt;"")</formula>
    </cfRule>
  </conditionalFormatting>
  <conditionalFormatting sqref="H25">
    <cfRule type="expression" dxfId="428" priority="21">
      <formula>AND(($H25-$G25)&lt;TIME(0,30,0),$I25&lt;&gt;"")</formula>
    </cfRule>
  </conditionalFormatting>
  <conditionalFormatting sqref="H25">
    <cfRule type="expression" dxfId="427" priority="20">
      <formula>AND(($H25-$G25)&lt;TIME(0,30,0),$I25&lt;&gt;"")</formula>
    </cfRule>
  </conditionalFormatting>
  <conditionalFormatting sqref="H25">
    <cfRule type="expression" dxfId="426" priority="19">
      <formula>AND(($H25-$G25)&lt;TIME(0,30,0),$I25&lt;&gt;"")</formula>
    </cfRule>
  </conditionalFormatting>
  <conditionalFormatting sqref="J25">
    <cfRule type="expression" dxfId="425" priority="18">
      <formula>AND(($J25-$I25)&lt;TIME(0,30,0),$K25&lt;&gt;"")</formula>
    </cfRule>
  </conditionalFormatting>
  <conditionalFormatting sqref="J25">
    <cfRule type="expression" dxfId="424" priority="17">
      <formula>AND(($J25-$I25)&lt;TIME(0,30,0),$K25&lt;&gt;"")</formula>
    </cfRule>
  </conditionalFormatting>
  <conditionalFormatting sqref="H26">
    <cfRule type="expression" dxfId="403" priority="16">
      <formula>AND(($H26-$G26)&lt;TIME(0,30,0),$I26&lt;&gt;"")</formula>
    </cfRule>
  </conditionalFormatting>
  <conditionalFormatting sqref="H26">
    <cfRule type="expression" dxfId="402" priority="15">
      <formula>AND(($H26-$G26)&lt;TIME(0,30,0),$I26&lt;&gt;"")</formula>
    </cfRule>
  </conditionalFormatting>
  <conditionalFormatting sqref="H26">
    <cfRule type="expression" dxfId="401" priority="14">
      <formula>AND(($H26-$G26)&lt;TIME(0,30,0),$I26&lt;&gt;"")</formula>
    </cfRule>
  </conditionalFormatting>
  <conditionalFormatting sqref="J26">
    <cfRule type="expression" dxfId="400" priority="13">
      <formula>AND(($J26-$I26)&lt;TIME(0,30,0),$K26&lt;&gt;"")</formula>
    </cfRule>
  </conditionalFormatting>
  <conditionalFormatting sqref="J26">
    <cfRule type="expression" dxfId="399" priority="12">
      <formula>AND(($J26-$I26)&lt;TIME(0,30,0),$K26&lt;&gt;"")</formula>
    </cfRule>
  </conditionalFormatting>
  <conditionalFormatting sqref="H13">
    <cfRule type="expression" dxfId="398" priority="11">
      <formula>AND(($H13-$G13)&lt;TIME(0,30,0),$I13&lt;&gt;"")</formula>
    </cfRule>
  </conditionalFormatting>
  <conditionalFormatting sqref="H13">
    <cfRule type="expression" dxfId="397" priority="10">
      <formula>AND(($H13-$G13)&lt;TIME(0,30,0),$I13&lt;&gt;"")</formula>
    </cfRule>
  </conditionalFormatting>
  <conditionalFormatting sqref="H13">
    <cfRule type="expression" dxfId="396" priority="9">
      <formula>AND(($H13-$G13)&lt;TIME(0,30,0),$I13&lt;&gt;"")</formula>
    </cfRule>
  </conditionalFormatting>
  <conditionalFormatting sqref="J13">
    <cfRule type="expression" dxfId="395" priority="8">
      <formula>AND(($J13-$I13)&lt;TIME(0,30,0),$K13&lt;&gt;"")</formula>
    </cfRule>
  </conditionalFormatting>
  <conditionalFormatting sqref="J13">
    <cfRule type="expression" dxfId="394" priority="7">
      <formula>AND(($J13-$I13)&lt;TIME(0,30,0),$K13&lt;&gt;"")</formula>
    </cfRule>
  </conditionalFormatting>
  <conditionalFormatting sqref="J24">
    <cfRule type="expression" dxfId="89" priority="6">
      <formula>AND(($F24-$E24)&lt;TIME(0,30,0),$G24&lt;&gt;"")</formula>
    </cfRule>
  </conditionalFormatting>
  <conditionalFormatting sqref="J24">
    <cfRule type="expression" dxfId="88" priority="5">
      <formula>AND(($F24-$E24)&lt;TIME(0,30,0),$G24&lt;&gt;"")</formula>
    </cfRule>
  </conditionalFormatting>
  <conditionalFormatting sqref="F24">
    <cfRule type="expression" dxfId="87" priority="4">
      <formula>AND(($F24-$E24)&lt;TIME(0,30,0),$G24&lt;&gt;"")</formula>
    </cfRule>
  </conditionalFormatting>
  <conditionalFormatting sqref="H24">
    <cfRule type="expression" dxfId="86" priority="3">
      <formula>AND(($H24-$G24)&lt;TIME(0,30,0),$I24&lt;&gt;"")</formula>
    </cfRule>
  </conditionalFormatting>
  <conditionalFormatting sqref="H24">
    <cfRule type="expression" dxfId="85" priority="2">
      <formula>AND(($H24-$G24)&lt;TIME(0,30,0),$I24&lt;&gt;"")</formula>
    </cfRule>
  </conditionalFormatting>
  <conditionalFormatting sqref="H24">
    <cfRule type="expression" dxfId="84" priority="1">
      <formula>AND(($H24-$G24)&lt;TIME(0,30,0),$I24&lt;&gt;"")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39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x14ac:dyDescent="0.25">
      <c r="A7" s="232" t="s">
        <v>21</v>
      </c>
      <c r="B7" s="66" t="s">
        <v>2</v>
      </c>
      <c r="C7" s="83">
        <v>43534</v>
      </c>
      <c r="D7" s="75" t="str">
        <f>IF(ISBLANK('3-29-2019'!D21), "",'3-29-2019'!D21)</f>
        <v/>
      </c>
      <c r="E7" s="67" t="str">
        <f>IF(ISBLANK('3-29-2019'!E21), "",'3-29-2019'!E21)</f>
        <v/>
      </c>
      <c r="F7" s="67" t="str">
        <f>IF(ISBLANK('3-29-2019'!F21), "",'3-29-2019'!F21)</f>
        <v/>
      </c>
      <c r="G7" s="67" t="str">
        <f>IF(ISBLANK('3-29-2019'!G21), "",'3-29-2019'!G21)</f>
        <v/>
      </c>
      <c r="H7" s="67" t="str">
        <f>IF(ISBLANK('3-29-2019'!H21), "",'3-29-2019'!H21)</f>
        <v/>
      </c>
      <c r="I7" s="67" t="str">
        <f>IF(ISBLANK('3-29-2019'!I21), "",'3-29-2019'!I21)</f>
        <v/>
      </c>
      <c r="J7" s="67" t="str">
        <f>IF(ISBLANK('3-29-2019'!J21), "",'3-29-2019'!J21)</f>
        <v/>
      </c>
      <c r="K7" s="93" t="str">
        <f>IF(ISBLANK('3-29-2019'!K21), "",'3-29-2019'!K21)</f>
        <v/>
      </c>
      <c r="L7" s="121">
        <f>'3-29-2019'!L21</f>
        <v>0</v>
      </c>
      <c r="M7" s="75" t="str">
        <f>IF(ISBLANK('3-29-2019'!M21), "",'3-29-2019'!M21)</f>
        <v/>
      </c>
      <c r="N7" s="164" t="str">
        <f>IF(ISBLANK('3-29-2019'!N21), "",'3-29-2019'!N21)</f>
        <v/>
      </c>
      <c r="O7" s="121">
        <f>'3-29-2019'!O21</f>
        <v>0</v>
      </c>
      <c r="P7" s="20"/>
    </row>
    <row r="8" spans="1:20" ht="20.100000000000001" customHeight="1" x14ac:dyDescent="0.25">
      <c r="A8" s="233"/>
      <c r="B8" s="69" t="s">
        <v>3</v>
      </c>
      <c r="C8" s="84">
        <v>43535</v>
      </c>
      <c r="D8" s="76" t="str">
        <f>IF(ISBLANK('3-29-2019'!D22), "",'3-29-2019'!D22)</f>
        <v/>
      </c>
      <c r="E8" s="45" t="str">
        <f>IF(ISBLANK('3-29-2019'!E22), "",'3-29-2019'!E22)</f>
        <v/>
      </c>
      <c r="F8" s="45" t="str">
        <f>IF(ISBLANK('3-29-2019'!F22), "",'3-29-2019'!F22)</f>
        <v/>
      </c>
      <c r="G8" s="45" t="str">
        <f>IF(ISBLANK('3-29-2019'!G22), "",'3-29-2019'!G22)</f>
        <v/>
      </c>
      <c r="H8" s="45" t="str">
        <f>IF(ISBLANK('3-29-2019'!H22), "",'3-29-2019'!H22)</f>
        <v/>
      </c>
      <c r="I8" s="45" t="str">
        <f>IF(ISBLANK('3-29-2019'!I22), "",'3-29-2019'!I22)</f>
        <v/>
      </c>
      <c r="J8" s="45" t="str">
        <f>IF(ISBLANK('3-29-2019'!J22), "",'3-29-2019'!J22)</f>
        <v/>
      </c>
      <c r="K8" s="94" t="str">
        <f>IF(ISBLANK('3-29-2019'!K22), "",'3-29-2019'!K22)</f>
        <v/>
      </c>
      <c r="L8" s="122">
        <f>'3-29-2019'!L22</f>
        <v>0</v>
      </c>
      <c r="M8" s="76" t="str">
        <f>IF(ISBLANK('3-29-2019'!M22), "",'3-29-2019'!M22)</f>
        <v/>
      </c>
      <c r="N8" s="165" t="str">
        <f>IF(ISBLANK('3-29-2019'!N22), "",'3-29-2019'!N22)</f>
        <v/>
      </c>
      <c r="O8" s="122">
        <f>'3-29-2019'!O22</f>
        <v>0</v>
      </c>
      <c r="P8" s="21"/>
    </row>
    <row r="9" spans="1:20" ht="20.100000000000001" customHeight="1" x14ac:dyDescent="0.25">
      <c r="A9" s="233"/>
      <c r="B9" s="69" t="s">
        <v>4</v>
      </c>
      <c r="C9" s="84">
        <v>43536</v>
      </c>
      <c r="D9" s="76" t="str">
        <f>IF(ISBLANK('3-29-2019'!D23), "",'3-29-2019'!D23)</f>
        <v/>
      </c>
      <c r="E9" s="45" t="str">
        <f>IF(ISBLANK('3-29-2019'!E23), "",'3-29-2019'!E23)</f>
        <v/>
      </c>
      <c r="F9" s="45" t="str">
        <f>IF(ISBLANK('3-29-2019'!F23), "",'3-29-2019'!F23)</f>
        <v/>
      </c>
      <c r="G9" s="45" t="str">
        <f>IF(ISBLANK('3-29-2019'!G23), "",'3-29-2019'!G23)</f>
        <v/>
      </c>
      <c r="H9" s="45" t="str">
        <f>IF(ISBLANK('3-29-2019'!H23), "",'3-29-2019'!H23)</f>
        <v/>
      </c>
      <c r="I9" s="45" t="str">
        <f>IF(ISBLANK('3-29-2019'!I23), "",'3-29-2019'!I23)</f>
        <v/>
      </c>
      <c r="J9" s="45" t="str">
        <f>IF(ISBLANK('3-29-2019'!J23), "",'3-29-2019'!J23)</f>
        <v/>
      </c>
      <c r="K9" s="94" t="str">
        <f>IF(ISBLANK('3-29-2019'!K23), "",'3-29-2019'!K23)</f>
        <v/>
      </c>
      <c r="L9" s="122">
        <f>'3-29-2019'!L23</f>
        <v>0</v>
      </c>
      <c r="M9" s="76" t="str">
        <f>IF(ISBLANK('3-29-2019'!M23), "",'3-29-2019'!M23)</f>
        <v/>
      </c>
      <c r="N9" s="165" t="str">
        <f>IF(ISBLANK('3-29-2019'!N23), "",'3-29-2019'!N23)</f>
        <v/>
      </c>
      <c r="O9" s="122">
        <f>'3-29-2019'!O23</f>
        <v>0</v>
      </c>
      <c r="P9" s="21"/>
    </row>
    <row r="10" spans="1:20" ht="20.100000000000001" customHeight="1" x14ac:dyDescent="0.25">
      <c r="A10" s="233"/>
      <c r="B10" s="69" t="s">
        <v>5</v>
      </c>
      <c r="C10" s="84">
        <v>43537</v>
      </c>
      <c r="D10" s="76" t="str">
        <f>IF(ISBLANK('3-29-2019'!D24), "",'3-29-2019'!D24)</f>
        <v/>
      </c>
      <c r="E10" s="45" t="str">
        <f>IF(ISBLANK('3-29-2019'!E24), "",'3-29-2019'!E24)</f>
        <v/>
      </c>
      <c r="F10" s="45" t="str">
        <f>IF(ISBLANK('3-29-2019'!F24), "",'3-29-2019'!F24)</f>
        <v/>
      </c>
      <c r="G10" s="45" t="str">
        <f>IF(ISBLANK('3-29-2019'!G24), "",'3-29-2019'!G24)</f>
        <v/>
      </c>
      <c r="H10" s="45" t="str">
        <f>IF(ISBLANK('3-29-2019'!H24), "",'3-29-2019'!H24)</f>
        <v/>
      </c>
      <c r="I10" s="45" t="str">
        <f>IF(ISBLANK('3-29-2019'!I24), "",'3-29-2019'!I24)</f>
        <v/>
      </c>
      <c r="J10" s="45" t="str">
        <f>IF(ISBLANK('3-29-2019'!J24), "",'3-29-2019'!J24)</f>
        <v/>
      </c>
      <c r="K10" s="94" t="str">
        <f>IF(ISBLANK('3-29-2019'!K24), "",'3-29-2019'!K24)</f>
        <v/>
      </c>
      <c r="L10" s="122">
        <f>'3-29-2019'!L24</f>
        <v>0</v>
      </c>
      <c r="M10" s="76" t="str">
        <f>IF(ISBLANK('3-29-2019'!M24), "",'3-29-2019'!M24)</f>
        <v/>
      </c>
      <c r="N10" s="165" t="str">
        <f>IF(ISBLANK('3-29-2019'!N24), "",'3-29-2019'!N24)</f>
        <v/>
      </c>
      <c r="O10" s="122">
        <f>'3-29-2019'!O24</f>
        <v>0</v>
      </c>
      <c r="P10" s="21"/>
    </row>
    <row r="11" spans="1:20" ht="20.100000000000001" customHeight="1" x14ac:dyDescent="0.25">
      <c r="A11" s="233"/>
      <c r="B11" s="69" t="s">
        <v>6</v>
      </c>
      <c r="C11" s="84">
        <v>43538</v>
      </c>
      <c r="D11" s="76" t="str">
        <f>IF(ISBLANK('3-29-2019'!D25), "",'3-29-2019'!D25)</f>
        <v/>
      </c>
      <c r="E11" s="45" t="str">
        <f>IF(ISBLANK('3-29-2019'!E25), "",'3-29-2019'!E25)</f>
        <v/>
      </c>
      <c r="F11" s="45" t="str">
        <f>IF(ISBLANK('3-29-2019'!F25), "",'3-29-2019'!F25)</f>
        <v/>
      </c>
      <c r="G11" s="45" t="str">
        <f>IF(ISBLANK('3-29-2019'!G25), "",'3-29-2019'!G25)</f>
        <v/>
      </c>
      <c r="H11" s="45" t="str">
        <f>IF(ISBLANK('3-29-2019'!H25), "",'3-29-2019'!H25)</f>
        <v/>
      </c>
      <c r="I11" s="45" t="str">
        <f>IF(ISBLANK('3-29-2019'!I25), "",'3-29-2019'!I25)</f>
        <v/>
      </c>
      <c r="J11" s="45" t="str">
        <f>IF(ISBLANK('3-29-2019'!J25), "",'3-29-2019'!J25)</f>
        <v/>
      </c>
      <c r="K11" s="94" t="str">
        <f>IF(ISBLANK('3-29-2019'!K25), "",'3-29-2019'!K25)</f>
        <v/>
      </c>
      <c r="L11" s="122">
        <f>'3-29-2019'!L25</f>
        <v>0</v>
      </c>
      <c r="M11" s="76" t="str">
        <f>IF(ISBLANK('3-29-2019'!M25), "",'3-29-2019'!M25)</f>
        <v/>
      </c>
      <c r="N11" s="165" t="str">
        <f>IF(ISBLANK('3-29-2019'!N25), "",'3-29-2019'!N25)</f>
        <v/>
      </c>
      <c r="O11" s="122">
        <f>'3-29-2019'!O25</f>
        <v>0</v>
      </c>
      <c r="P11" s="21"/>
    </row>
    <row r="12" spans="1:20" ht="20.100000000000001" customHeight="1" thickBot="1" x14ac:dyDescent="0.3">
      <c r="A12" s="233"/>
      <c r="B12" s="65" t="s">
        <v>7</v>
      </c>
      <c r="C12" s="91">
        <v>43539</v>
      </c>
      <c r="D12" s="154" t="str">
        <f>IF(ISBLANK('3-29-2019'!D26), "",'3-29-2019'!D26)</f>
        <v/>
      </c>
      <c r="E12" s="155" t="str">
        <f>IF(ISBLANK('3-29-2019'!E26), "",'3-29-2019'!E26)</f>
        <v/>
      </c>
      <c r="F12" s="155" t="str">
        <f>IF(ISBLANK('3-29-2019'!F26), "",'3-29-2019'!F26)</f>
        <v/>
      </c>
      <c r="G12" s="155" t="str">
        <f>IF(ISBLANK('3-29-2019'!G26), "",'3-29-2019'!G26)</f>
        <v/>
      </c>
      <c r="H12" s="155" t="str">
        <f>IF(ISBLANK('3-29-2019'!H26), "",'3-29-2019'!H26)</f>
        <v/>
      </c>
      <c r="I12" s="155" t="str">
        <f>IF(ISBLANK('3-29-2019'!I26), "",'3-29-2019'!I26)</f>
        <v/>
      </c>
      <c r="J12" s="155" t="str">
        <f>IF(ISBLANK('3-29-2019'!J26), "",'3-29-2019'!J26)</f>
        <v/>
      </c>
      <c r="K12" s="157" t="str">
        <f>IF(ISBLANK('3-29-2019'!K26), "",'3-29-2019'!K26)</f>
        <v/>
      </c>
      <c r="L12" s="138">
        <f>'3-29-2019'!L26</f>
        <v>0</v>
      </c>
      <c r="M12" s="154" t="str">
        <f>IF(ISBLANK('3-29-2019'!M26), "",'3-29-2019'!M26)</f>
        <v/>
      </c>
      <c r="N12" s="166" t="str">
        <f>IF(ISBLANK('3-29-2019'!N26), "",'3-29-2019'!N26)</f>
        <v/>
      </c>
      <c r="O12" s="138">
        <f>'3-29-2019'!O26</f>
        <v>0</v>
      </c>
      <c r="P12" s="22" t="s">
        <v>19</v>
      </c>
      <c r="R12" s="2"/>
    </row>
    <row r="13" spans="1:20" ht="20.100000000000001" customHeight="1" thickBot="1" x14ac:dyDescent="0.3">
      <c r="A13" s="234"/>
      <c r="B13" s="150" t="s">
        <v>8</v>
      </c>
      <c r="C13" s="151">
        <v>43540</v>
      </c>
      <c r="D13" s="152"/>
      <c r="E13" s="153"/>
      <c r="F13" s="153"/>
      <c r="G13" s="153"/>
      <c r="H13" s="153"/>
      <c r="I13" s="153"/>
      <c r="J13" s="153"/>
      <c r="K13" s="158"/>
      <c r="L13" s="161">
        <f t="shared" ref="L13:L27" si="0">IF(AND(ISBLANK(K13),ISBLANK(I13),ISBLANK(G13)),(E13-D13),
IF(AND(ISBLANK(K13),ISBLANK(I13),((F13-E13)&lt;TIME(0,30,0))),(G13-D13),
IF(ISBLANK(I13),((E13-D13)+(G13-F13)),
IF(AND(ISBLANK(K13),((H13-G13)&lt;TIME(0,30,0)),((F13-E13)&lt;TIME(0,30,0))),(I13-D13),
IF(AND(ISBLANK(K13),((H13-G13)&lt;TIME(0,30,0))),((I13-F13)+(E13-D13)),
IF(AND(ISBLANK(K13),((F13-E13)&lt;TIME(0,30,0))),((I13-H13)+(G13-D13)),
IF(ISBLANK(J13),((I13-H13)+(E13-D13)+(G13-F13)),
IF(AND((J13-I13)&lt;TIME(0,30,0),(H13-G13)&lt;TIME(0,30,0),(F13-E13)&lt;TIME(0,30,0)),(K13-D13),
IF(AND((J13-I13)&lt;TIME(0,30,0),(H13-G13)&lt;TIME(0,30,0)),(K13-F13)+(E13-D13),
IF(AND((J13-I13)&lt;TIME(0,30,0),(F13-E13)&lt;TIME(0,30,0)),(K13-H13)+(G13-D13),
IF(AND((J13-I13)&lt;TIME(0,30,0)),(K13-H13)+(E13-D13)+(G13-F13),
IF(AND((H13-G13)&lt;TIME(0,30,0),(F13-E13)&lt;TIME(0,30,0)),(I13-D13)+(K13-J13),
IF(AND((J13-I13)&lt;TIME(0,30,0),(F13-E13)&lt;TIME(0,30,0)),(G13-D13)+(K13-H13),
IF(AND((H13-G13)&lt;TIME(0,30,0)),(K13-J13)+(I13-F13)+(E13-D13),
IF(AND((F13-E13)&lt;TIME(0,30,0)),(K13-J13)+(I13-H13)+(G13-D13),
((E13-D13)+(G13-F13)+(I13-H13)+(K13-J13)))))))))))))))))</f>
        <v>0</v>
      </c>
      <c r="M13" s="159"/>
      <c r="N13" s="162"/>
      <c r="O13" s="163">
        <f t="shared" ref="O13:O27" si="1">N13+L13</f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43541</v>
      </c>
      <c r="D14" s="79"/>
      <c r="E14" s="51"/>
      <c r="F14" s="51"/>
      <c r="G14" s="51"/>
      <c r="H14" s="52"/>
      <c r="I14" s="52"/>
      <c r="J14" s="52"/>
      <c r="K14" s="97"/>
      <c r="L14" s="111">
        <f t="shared" si="0"/>
        <v>0</v>
      </c>
      <c r="M14" s="103"/>
      <c r="N14" s="117"/>
      <c r="O14" s="125">
        <f t="shared" si="1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43542</v>
      </c>
      <c r="D15" s="80"/>
      <c r="E15" s="24"/>
      <c r="F15" s="24"/>
      <c r="G15" s="24"/>
      <c r="H15" s="23"/>
      <c r="I15" s="23"/>
      <c r="J15" s="23"/>
      <c r="K15" s="98"/>
      <c r="L15" s="112">
        <f t="shared" si="0"/>
        <v>0</v>
      </c>
      <c r="M15" s="104"/>
      <c r="N15" s="118"/>
      <c r="O15" s="126">
        <f t="shared" si="1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43543</v>
      </c>
      <c r="D16" s="80"/>
      <c r="E16" s="24"/>
      <c r="F16" s="24"/>
      <c r="G16" s="24"/>
      <c r="H16" s="23"/>
      <c r="I16" s="23"/>
      <c r="J16" s="23"/>
      <c r="K16" s="98"/>
      <c r="L16" s="112">
        <f t="shared" si="0"/>
        <v>0</v>
      </c>
      <c r="M16" s="104"/>
      <c r="N16" s="118"/>
      <c r="O16" s="126">
        <f t="shared" si="1"/>
        <v>0</v>
      </c>
      <c r="P16" s="21"/>
      <c r="R16" s="2"/>
    </row>
    <row r="17" spans="1:18" ht="20.100000000000001" customHeight="1" x14ac:dyDescent="0.25">
      <c r="A17" s="236"/>
      <c r="B17" s="54" t="s">
        <v>5</v>
      </c>
      <c r="C17" s="88">
        <v>43544</v>
      </c>
      <c r="D17" s="80"/>
      <c r="E17" s="24"/>
      <c r="F17" s="24"/>
      <c r="G17" s="24"/>
      <c r="H17" s="23"/>
      <c r="I17" s="23"/>
      <c r="J17" s="23"/>
      <c r="K17" s="98"/>
      <c r="L17" s="112">
        <f t="shared" si="0"/>
        <v>0</v>
      </c>
      <c r="M17" s="104"/>
      <c r="N17" s="118"/>
      <c r="O17" s="126">
        <f t="shared" si="1"/>
        <v>0</v>
      </c>
      <c r="P17" s="21"/>
      <c r="R17" s="2"/>
    </row>
    <row r="18" spans="1:18" ht="20.100000000000001" customHeight="1" x14ac:dyDescent="0.25">
      <c r="A18" s="236"/>
      <c r="B18" s="54" t="s">
        <v>6</v>
      </c>
      <c r="C18" s="88">
        <v>43545</v>
      </c>
      <c r="D18" s="80"/>
      <c r="E18" s="24"/>
      <c r="F18" s="24"/>
      <c r="G18" s="24"/>
      <c r="H18" s="23"/>
      <c r="I18" s="23"/>
      <c r="J18" s="23"/>
      <c r="K18" s="98"/>
      <c r="L18" s="112">
        <f t="shared" si="0"/>
        <v>0</v>
      </c>
      <c r="M18" s="104"/>
      <c r="N18" s="118"/>
      <c r="O18" s="126">
        <f t="shared" si="1"/>
        <v>0</v>
      </c>
      <c r="P18" s="21"/>
      <c r="R18" s="2"/>
    </row>
    <row r="19" spans="1:18" ht="20.100000000000001" customHeight="1" thickBot="1" x14ac:dyDescent="0.3">
      <c r="A19" s="236"/>
      <c r="B19" s="54" t="s">
        <v>7</v>
      </c>
      <c r="C19" s="88">
        <v>43546</v>
      </c>
      <c r="D19" s="80"/>
      <c r="E19" s="24"/>
      <c r="F19" s="24"/>
      <c r="G19" s="24"/>
      <c r="H19" s="23"/>
      <c r="I19" s="23"/>
      <c r="J19" s="23"/>
      <c r="K19" s="98"/>
      <c r="L19" s="112">
        <f t="shared" si="0"/>
        <v>0</v>
      </c>
      <c r="M19" s="104"/>
      <c r="N19" s="118"/>
      <c r="O19" s="126">
        <f t="shared" si="1"/>
        <v>0</v>
      </c>
      <c r="P19" s="22" t="s">
        <v>19</v>
      </c>
      <c r="R19" s="2"/>
    </row>
    <row r="20" spans="1:18" ht="20.100000000000001" customHeight="1" thickBot="1" x14ac:dyDescent="0.3">
      <c r="A20" s="237"/>
      <c r="B20" s="56" t="s">
        <v>8</v>
      </c>
      <c r="C20" s="89">
        <v>43547</v>
      </c>
      <c r="D20" s="81"/>
      <c r="E20" s="57"/>
      <c r="F20" s="57"/>
      <c r="G20" s="57"/>
      <c r="H20" s="58"/>
      <c r="I20" s="58"/>
      <c r="J20" s="58"/>
      <c r="K20" s="99"/>
      <c r="L20" s="113">
        <f t="shared" si="0"/>
        <v>0</v>
      </c>
      <c r="M20" s="105"/>
      <c r="N20" s="119"/>
      <c r="O20" s="127">
        <f t="shared" si="1"/>
        <v>0</v>
      </c>
      <c r="P20" s="40">
        <f>SUM(O14:O20)</f>
        <v>0</v>
      </c>
      <c r="Q20" s="28">
        <f>P20*24</f>
        <v>0</v>
      </c>
      <c r="R20" s="2"/>
    </row>
    <row r="21" spans="1:18" ht="20.100000000000001" customHeight="1" x14ac:dyDescent="0.25">
      <c r="A21" s="232" t="s">
        <v>21</v>
      </c>
      <c r="B21" s="60" t="s">
        <v>2</v>
      </c>
      <c r="C21" s="90">
        <v>43548</v>
      </c>
      <c r="D21" s="82"/>
      <c r="E21" s="61"/>
      <c r="F21" s="61"/>
      <c r="G21" s="61"/>
      <c r="H21" s="48"/>
      <c r="I21" s="48"/>
      <c r="J21" s="48"/>
      <c r="K21" s="132"/>
      <c r="L21" s="114">
        <f t="shared" si="0"/>
        <v>0</v>
      </c>
      <c r="M21" s="160"/>
      <c r="N21" s="120"/>
      <c r="O21" s="128">
        <f t="shared" si="1"/>
        <v>0</v>
      </c>
      <c r="P21" s="25"/>
      <c r="R21" s="2"/>
    </row>
    <row r="22" spans="1:18" ht="20.100000000000001" customHeight="1" x14ac:dyDescent="0.25">
      <c r="A22" s="233"/>
      <c r="B22" s="63" t="s">
        <v>3</v>
      </c>
      <c r="C22" s="85">
        <v>43549</v>
      </c>
      <c r="D22" s="77"/>
      <c r="E22" s="41"/>
      <c r="F22" s="41"/>
      <c r="G22" s="41"/>
      <c r="H22" s="41"/>
      <c r="I22" s="41"/>
      <c r="J22" s="41"/>
      <c r="K22" s="95"/>
      <c r="L22" s="109">
        <f t="shared" si="0"/>
        <v>0</v>
      </c>
      <c r="M22" s="101"/>
      <c r="N22" s="115"/>
      <c r="O22" s="123">
        <f t="shared" si="1"/>
        <v>0</v>
      </c>
      <c r="P22" s="21"/>
      <c r="R22" s="2"/>
    </row>
    <row r="23" spans="1:18" ht="20.100000000000001" customHeight="1" x14ac:dyDescent="0.25">
      <c r="A23" s="233"/>
      <c r="B23" s="63" t="s">
        <v>4</v>
      </c>
      <c r="C23" s="85">
        <v>43550</v>
      </c>
      <c r="D23" s="77"/>
      <c r="E23" s="41"/>
      <c r="F23" s="41"/>
      <c r="G23" s="41"/>
      <c r="H23" s="41"/>
      <c r="I23" s="41"/>
      <c r="J23" s="41"/>
      <c r="K23" s="95"/>
      <c r="L23" s="109">
        <f t="shared" si="0"/>
        <v>0</v>
      </c>
      <c r="M23" s="101"/>
      <c r="N23" s="115"/>
      <c r="O23" s="123">
        <f t="shared" si="1"/>
        <v>0</v>
      </c>
      <c r="P23" s="21"/>
      <c r="R23" s="2"/>
    </row>
    <row r="24" spans="1:18" ht="20.100000000000001" customHeight="1" x14ac:dyDescent="0.25">
      <c r="A24" s="233"/>
      <c r="B24" s="63" t="s">
        <v>5</v>
      </c>
      <c r="C24" s="85">
        <v>43551</v>
      </c>
      <c r="D24" s="77"/>
      <c r="E24" s="41"/>
      <c r="F24" s="41"/>
      <c r="G24" s="41"/>
      <c r="H24" s="41"/>
      <c r="I24" s="41"/>
      <c r="J24" s="41"/>
      <c r="K24" s="41"/>
      <c r="L24" s="109">
        <f t="shared" si="0"/>
        <v>0</v>
      </c>
      <c r="M24" s="101"/>
      <c r="N24" s="115"/>
      <c r="O24" s="123">
        <f t="shared" si="1"/>
        <v>0</v>
      </c>
      <c r="P24" s="21"/>
      <c r="R24" s="2"/>
    </row>
    <row r="25" spans="1:18" ht="20.100000000000001" customHeight="1" x14ac:dyDescent="0.25">
      <c r="A25" s="233"/>
      <c r="B25" s="63" t="s">
        <v>6</v>
      </c>
      <c r="C25" s="85">
        <v>43552</v>
      </c>
      <c r="D25" s="77"/>
      <c r="E25" s="41"/>
      <c r="F25" s="41"/>
      <c r="G25" s="41"/>
      <c r="H25" s="41"/>
      <c r="I25" s="41"/>
      <c r="J25" s="41"/>
      <c r="K25" s="41"/>
      <c r="L25" s="109">
        <f t="shared" si="0"/>
        <v>0</v>
      </c>
      <c r="M25" s="101"/>
      <c r="N25" s="115"/>
      <c r="O25" s="123">
        <f t="shared" si="1"/>
        <v>0</v>
      </c>
      <c r="P25" s="22"/>
      <c r="R25" s="2"/>
    </row>
    <row r="26" spans="1:18" ht="20.100000000000001" customHeight="1" thickBot="1" x14ac:dyDescent="0.3">
      <c r="A26" s="233"/>
      <c r="B26" s="63" t="s">
        <v>7</v>
      </c>
      <c r="C26" s="85">
        <v>43553</v>
      </c>
      <c r="D26" s="77"/>
      <c r="E26" s="41"/>
      <c r="F26" s="41"/>
      <c r="G26" s="41"/>
      <c r="H26" s="41"/>
      <c r="I26" s="41"/>
      <c r="J26" s="41"/>
      <c r="K26" s="41"/>
      <c r="L26" s="109">
        <f t="shared" si="0"/>
        <v>0</v>
      </c>
      <c r="M26" s="101"/>
      <c r="N26" s="115"/>
      <c r="O26" s="123">
        <f t="shared" si="1"/>
        <v>0</v>
      </c>
      <c r="P26" s="22" t="s">
        <v>19</v>
      </c>
      <c r="R26" s="2"/>
    </row>
    <row r="27" spans="1:18" ht="20.100000000000001" customHeight="1" thickBot="1" x14ac:dyDescent="0.3">
      <c r="A27" s="234"/>
      <c r="B27" s="71" t="s">
        <v>8</v>
      </c>
      <c r="C27" s="86">
        <v>43554</v>
      </c>
      <c r="D27" s="78"/>
      <c r="E27" s="72"/>
      <c r="F27" s="72"/>
      <c r="G27" s="72"/>
      <c r="H27" s="72"/>
      <c r="I27" s="72"/>
      <c r="J27" s="72"/>
      <c r="K27" s="96"/>
      <c r="L27" s="110">
        <f t="shared" si="0"/>
        <v>0</v>
      </c>
      <c r="M27" s="102"/>
      <c r="N27" s="116"/>
      <c r="O27" s="124">
        <f t="shared" si="1"/>
        <v>0</v>
      </c>
      <c r="P27" s="40">
        <f>SUM(O21:O27)</f>
        <v>0</v>
      </c>
      <c r="Q27" s="28">
        <f>P27*24</f>
        <v>0</v>
      </c>
      <c r="R27" s="2"/>
    </row>
    <row r="28" spans="1:18" ht="20.100000000000001" customHeight="1" thickBot="1" x14ac:dyDescent="0.3">
      <c r="A28" s="235" t="s">
        <v>21</v>
      </c>
      <c r="B28" s="187" t="s">
        <v>2</v>
      </c>
      <c r="C28" s="188">
        <v>43555</v>
      </c>
      <c r="D28" s="186"/>
      <c r="E28" s="184"/>
      <c r="F28" s="184"/>
      <c r="G28" s="184"/>
      <c r="H28" s="185"/>
      <c r="I28" s="185"/>
      <c r="J28" s="185"/>
      <c r="K28" s="189"/>
      <c r="L28" s="191">
        <f t="shared" ref="L28" si="2">IF(AND(ISBLANK(K28),ISBLANK(I28),ISBLANK(G28)),(E28-D28),
IF(AND(ISBLANK(K28),ISBLANK(I28),((F28-E28)&lt;TIME(0,30,0))),(G28-D28),
IF(ISBLANK(I28),((E28-D28)+(G28-F28)),
IF(AND(ISBLANK(K28),((H28-G28)&lt;TIME(0,30,0)),((F28-E28)&lt;TIME(0,30,0))),(I28-D28),
IF(AND(ISBLANK(K28),((H28-G28)&lt;TIME(0,30,0))),((I28-F28)+(E28-D28)),
IF(AND(ISBLANK(K28),((F28-E28)&lt;TIME(0,30,0))),((I28-H28)+(G28-D28)),
IF(ISBLANK(J28),((I28-H28)+(E28-D28)+(G28-F28)),
IF(AND((J28-I28)&lt;TIME(0,30,0),(H28-G28)&lt;TIME(0,30,0),(F28-E28)&lt;TIME(0,30,0)),(K28-D28),
IF(AND((J28-I28)&lt;TIME(0,30,0),(H28-G28)&lt;TIME(0,30,0)),(K28-F28)+(E28-D28),
IF(AND((J28-I28)&lt;TIME(0,30,0),(F28-E28)&lt;TIME(0,30,0)),(K28-H28)+(G28-D28),
IF(AND((J28-I28)&lt;TIME(0,30,0)),(K28-H28)+(E28-D28)+(G28-F28),
IF(AND((H28-G28)&lt;TIME(0,30,0),(F28-E28)&lt;TIME(0,30,0)),(I28-D28)+(K28-J28),
IF(AND((J28-I28)&lt;TIME(0,30,0),(F28-E28)&lt;TIME(0,30,0)),(G28-D28)+(K28-H28),
IF(AND((H28-G28)&lt;TIME(0,30,0)),(K28-J28)+(I28-F28)+(E28-D28),
IF(AND((F28-E28)&lt;TIME(0,30,0)),(K28-J28)+(I28-H28)+(G28-D28),
((E28-D28)+(G28-F28)+(I28-H28)+(K28-J28)))))))))))))))))</f>
        <v>0</v>
      </c>
      <c r="M28" s="190"/>
      <c r="N28" s="192"/>
      <c r="O28" s="193">
        <f t="shared" ref="O28" si="3">N28+L28</f>
        <v>0</v>
      </c>
      <c r="P28" s="21"/>
      <c r="R28" s="2"/>
    </row>
    <row r="29" spans="1:18" ht="20.100000000000001" customHeight="1" x14ac:dyDescent="0.25">
      <c r="A29" s="236"/>
      <c r="B29" s="66" t="s">
        <v>3</v>
      </c>
      <c r="C29" s="83">
        <v>43556</v>
      </c>
      <c r="D29" s="246" t="s">
        <v>110</v>
      </c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7"/>
      <c r="P29" s="21"/>
      <c r="R29" s="2"/>
    </row>
    <row r="30" spans="1:18" ht="20.100000000000001" customHeight="1" x14ac:dyDescent="0.25">
      <c r="A30" s="236"/>
      <c r="B30" s="69" t="s">
        <v>4</v>
      </c>
      <c r="C30" s="84">
        <v>43557</v>
      </c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9"/>
      <c r="P30" s="21"/>
      <c r="R30" s="2"/>
    </row>
    <row r="31" spans="1:18" ht="20.100000000000001" customHeight="1" x14ac:dyDescent="0.25">
      <c r="A31" s="236"/>
      <c r="B31" s="69" t="s">
        <v>5</v>
      </c>
      <c r="C31" s="84">
        <v>43558</v>
      </c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9"/>
      <c r="P31" s="21"/>
      <c r="R31" s="2"/>
    </row>
    <row r="32" spans="1:18" ht="20.100000000000001" customHeight="1" x14ac:dyDescent="0.25">
      <c r="A32" s="236"/>
      <c r="B32" s="69" t="s">
        <v>6</v>
      </c>
      <c r="C32" s="84">
        <v>43559</v>
      </c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9"/>
      <c r="P32" s="230" t="s">
        <v>107</v>
      </c>
      <c r="R32" s="2"/>
    </row>
    <row r="33" spans="1:20" ht="20.100000000000001" customHeight="1" thickBot="1" x14ac:dyDescent="0.3">
      <c r="A33" s="236"/>
      <c r="B33" s="69" t="s">
        <v>7</v>
      </c>
      <c r="C33" s="84">
        <v>43560</v>
      </c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9"/>
      <c r="P33" s="231"/>
      <c r="R33" s="2"/>
    </row>
    <row r="34" spans="1:20" ht="20.100000000000001" customHeight="1" thickBot="1" x14ac:dyDescent="0.3">
      <c r="A34" s="237"/>
      <c r="B34" s="65" t="s">
        <v>8</v>
      </c>
      <c r="C34" s="91">
        <v>43561</v>
      </c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1"/>
      <c r="P34" s="40">
        <f>SUM(O13:O28)</f>
        <v>0</v>
      </c>
      <c r="Q34" s="28">
        <f>P34*24</f>
        <v>0</v>
      </c>
      <c r="R34" s="2"/>
    </row>
    <row r="35" spans="1:20" ht="20.100000000000001" customHeight="1" x14ac:dyDescent="0.25">
      <c r="B35" s="10"/>
      <c r="C35" s="1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6"/>
      <c r="P35" s="16" t="s">
        <v>28</v>
      </c>
      <c r="R35" s="2"/>
    </row>
    <row r="36" spans="1:20" ht="15.95" customHeight="1" x14ac:dyDescent="0.25">
      <c r="C36" s="11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6"/>
      <c r="P36" s="16" t="s">
        <v>25</v>
      </c>
      <c r="S36" s="27"/>
      <c r="T36" s="27"/>
    </row>
    <row r="37" spans="1:20" ht="15.95" customHeight="1" x14ac:dyDescent="0.25">
      <c r="C37" s="11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6"/>
      <c r="Q37" s="38" t="s">
        <v>27</v>
      </c>
      <c r="S37" s="27"/>
      <c r="T37" s="27"/>
    </row>
    <row r="38" spans="1:20" ht="15.95" customHeight="1" x14ac:dyDescent="0.25"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S38" s="27"/>
      <c r="T38" s="27"/>
    </row>
    <row r="39" spans="1:20" ht="20.100000000000001" customHeight="1" x14ac:dyDescent="0.25"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S39" s="27"/>
      <c r="T39" s="27"/>
    </row>
    <row r="40" spans="1:20" ht="20.100000000000001" customHeight="1" thickBot="1" x14ac:dyDescent="0.3">
      <c r="A40" s="39" t="s">
        <v>40</v>
      </c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42" t="s">
        <v>29</v>
      </c>
      <c r="O40" s="18"/>
      <c r="S40" s="27"/>
      <c r="T40" s="27"/>
    </row>
    <row r="41" spans="1:20" ht="20.100000000000001" customHeight="1" thickBot="1" x14ac:dyDescent="0.3">
      <c r="A41" s="37" t="s">
        <v>41</v>
      </c>
      <c r="B41" s="32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43" t="s">
        <v>30</v>
      </c>
      <c r="Q41" s="44"/>
      <c r="S41" s="27"/>
      <c r="T41" s="27"/>
    </row>
    <row r="42" spans="1:20" ht="24.95" customHeight="1" x14ac:dyDescent="0.25">
      <c r="A42" t="s">
        <v>18</v>
      </c>
      <c r="C42" s="15"/>
      <c r="D42" s="15"/>
      <c r="E42" s="15"/>
      <c r="F42" s="15"/>
      <c r="G42" s="15"/>
      <c r="H42" s="15"/>
      <c r="J42" s="2" t="s">
        <v>17</v>
      </c>
      <c r="K42" s="15"/>
      <c r="L42" s="15"/>
      <c r="M42" s="15"/>
      <c r="S42" s="27"/>
      <c r="T42" s="27"/>
    </row>
    <row r="43" spans="1:20" ht="20.100000000000001" customHeight="1" x14ac:dyDescent="0.25">
      <c r="A43" s="17"/>
      <c r="B43" s="17"/>
      <c r="C43" s="17"/>
      <c r="D43" s="17"/>
      <c r="E43" s="17"/>
      <c r="F43" s="17"/>
      <c r="G43" s="17"/>
      <c r="H43" s="17"/>
      <c r="S43" s="27"/>
      <c r="T43" s="27"/>
    </row>
    <row r="44" spans="1:20" ht="20.100000000000001" customHeight="1" x14ac:dyDescent="0.25">
      <c r="A44" t="s">
        <v>16</v>
      </c>
      <c r="C44" s="15"/>
      <c r="D44" s="15"/>
      <c r="E44" s="15"/>
      <c r="F44" s="15"/>
      <c r="G44" s="15"/>
      <c r="H44" s="15"/>
      <c r="J44" s="2" t="s">
        <v>17</v>
      </c>
      <c r="K44" s="15"/>
      <c r="L44" s="15"/>
      <c r="M44" s="15"/>
      <c r="S44" s="27"/>
      <c r="T44" s="27"/>
    </row>
    <row r="45" spans="1:20" x14ac:dyDescent="0.25">
      <c r="C45" s="36" t="s">
        <v>42</v>
      </c>
      <c r="S45" s="27"/>
      <c r="T45" s="27"/>
    </row>
    <row r="46" spans="1:20" x14ac:dyDescent="0.25">
      <c r="S46" s="27"/>
      <c r="T46" s="27"/>
    </row>
  </sheetData>
  <sheetProtection algorithmName="SHA-512" hashValue="QZMtcSo8hO+P9K2dSv540oik2LIpQDCuHsuB3Lchs6qKfra5uCOAgdgENQ1Bu2jYzjJv0q1zcfpKtGwYxm0OmQ==" saltValue="1l53WSB6PyR4anJU4s9UsA==" spinCount="100000" sheet="1" objects="1" scenarios="1"/>
  <mergeCells count="8">
    <mergeCell ref="P32:P33"/>
    <mergeCell ref="A28:A34"/>
    <mergeCell ref="D29:O34"/>
    <mergeCell ref="B1:Q1"/>
    <mergeCell ref="M5:N5"/>
    <mergeCell ref="A7:A13"/>
    <mergeCell ref="A14:A20"/>
    <mergeCell ref="A21:A27"/>
  </mergeCells>
  <conditionalFormatting sqref="H28">
    <cfRule type="expression" dxfId="2298" priority="89">
      <formula>AND(($H28-$G28)&lt;TIME(0,30,0),$I28&lt;&gt;"")</formula>
    </cfRule>
  </conditionalFormatting>
  <conditionalFormatting sqref="J28">
    <cfRule type="expression" dxfId="2297" priority="88">
      <formula>AND(($J28-$I28)&lt;TIME(0,30,0),$K28&lt;&gt;"")</formula>
    </cfRule>
  </conditionalFormatting>
  <conditionalFormatting sqref="H28">
    <cfRule type="expression" dxfId="2296" priority="85">
      <formula>AND(($H28-$G28)&lt;TIME(0,30,0),$I28&lt;&gt;"")</formula>
    </cfRule>
  </conditionalFormatting>
  <conditionalFormatting sqref="H28">
    <cfRule type="expression" dxfId="2295" priority="84">
      <formula>AND(($H28-$G28)&lt;TIME(0,30,0),$I28&lt;&gt;"")</formula>
    </cfRule>
  </conditionalFormatting>
  <conditionalFormatting sqref="J28">
    <cfRule type="expression" dxfId="2294" priority="83">
      <formula>AND(($J28-$I28)&lt;TIME(0,30,0),$K28&lt;&gt;"")</formula>
    </cfRule>
  </conditionalFormatting>
  <conditionalFormatting sqref="F28">
    <cfRule type="expression" dxfId="2274" priority="63">
      <formula>AND(($F28-$E28)&lt;TIME(0,30,0),$G28&lt;&gt;"")</formula>
    </cfRule>
  </conditionalFormatting>
  <conditionalFormatting sqref="F28">
    <cfRule type="expression" dxfId="2273" priority="62">
      <formula>AND(($F28-$E28)&lt;TIME(0,30,0),$G28&lt;&gt;"")</formula>
    </cfRule>
  </conditionalFormatting>
  <conditionalFormatting sqref="F14">
    <cfRule type="expression" dxfId="1687" priority="61">
      <formula>AND(($F14-$E14)&lt;TIME(0,30,0),$G14&lt;&gt;"")</formula>
    </cfRule>
  </conditionalFormatting>
  <conditionalFormatting sqref="F15">
    <cfRule type="expression" dxfId="1686" priority="60">
      <formula>AND(($F15-$E15)&lt;TIME(0,30,0),$G15&lt;&gt;"")</formula>
    </cfRule>
  </conditionalFormatting>
  <conditionalFormatting sqref="F16">
    <cfRule type="expression" dxfId="1685" priority="59">
      <formula>AND(($F16-$E16)&lt;TIME(0,30,0),$G16&lt;&gt;"")</formula>
    </cfRule>
  </conditionalFormatting>
  <conditionalFormatting sqref="F17">
    <cfRule type="expression" dxfId="1684" priority="58">
      <formula>AND(($F17-$E17)&lt;TIME(0,30,0),$G17&lt;&gt;"")</formula>
    </cfRule>
  </conditionalFormatting>
  <conditionalFormatting sqref="F18">
    <cfRule type="expression" dxfId="1683" priority="57">
      <formula>AND(($F18-$E18)&lt;TIME(0,30,0),$G18&lt;&gt;"")</formula>
    </cfRule>
  </conditionalFormatting>
  <conditionalFormatting sqref="F19">
    <cfRule type="expression" dxfId="1682" priority="56">
      <formula>AND(($F19-$E19)&lt;TIME(0,30,0),$G19&lt;&gt;"")</formula>
    </cfRule>
  </conditionalFormatting>
  <conditionalFormatting sqref="F20">
    <cfRule type="expression" dxfId="1681" priority="55">
      <formula>AND(($F20-$E20)&lt;TIME(0,30,0),$G20&lt;&gt;"")</formula>
    </cfRule>
  </conditionalFormatting>
  <conditionalFormatting sqref="F14:F20">
    <cfRule type="expression" dxfId="1680" priority="54">
      <formula>AND(($F14-$E14)&lt;TIME(0,30,0),$G14&lt;&gt;"")</formula>
    </cfRule>
  </conditionalFormatting>
  <conditionalFormatting sqref="F21">
    <cfRule type="expression" dxfId="1384" priority="53">
      <formula>AND(($F21-$E21)&lt;TIME(0,30,0),$G21&lt;&gt;"")</formula>
    </cfRule>
  </conditionalFormatting>
  <conditionalFormatting sqref="F21:F23">
    <cfRule type="expression" dxfId="1383" priority="52">
      <formula>AND(($F21-$E21)&lt;TIME(0,30,0),$G21&lt;&gt;"")</formula>
    </cfRule>
  </conditionalFormatting>
  <conditionalFormatting sqref="F22">
    <cfRule type="expression" dxfId="1382" priority="51">
      <formula>AND(($F22-$E22)&lt;TIME(0,30,0),$G22&lt;&gt;"")</formula>
    </cfRule>
  </conditionalFormatting>
  <conditionalFormatting sqref="F21">
    <cfRule type="expression" dxfId="1380" priority="49">
      <formula>AND(($F21-$E21)&lt;TIME(0,30,0),$G21&lt;&gt;"")</formula>
    </cfRule>
  </conditionalFormatting>
  <conditionalFormatting sqref="F27">
    <cfRule type="expression" dxfId="1378" priority="47">
      <formula>AND(($F27-$E27)&lt;TIME(0,30,0),$G27&lt;&gt;"")</formula>
    </cfRule>
  </conditionalFormatting>
  <conditionalFormatting sqref="F27">
    <cfRule type="expression" dxfId="1377" priority="46">
      <formula>AND(($F27-$E27)&lt;TIME(0,30,0),$G27&lt;&gt;"")</formula>
    </cfRule>
  </conditionalFormatting>
  <conditionalFormatting sqref="H21:H22">
    <cfRule type="expression" dxfId="1014" priority="45">
      <formula>AND(($H21-$G21)&lt;TIME(0,30,0),$I21&lt;&gt;"")</formula>
    </cfRule>
  </conditionalFormatting>
  <conditionalFormatting sqref="H21:H22">
    <cfRule type="expression" dxfId="1013" priority="44">
      <formula>AND(($H21-$G21)&lt;TIME(0,30,0),$I21&lt;&gt;"")</formula>
    </cfRule>
  </conditionalFormatting>
  <conditionalFormatting sqref="H21:H22">
    <cfRule type="expression" dxfId="1012" priority="43">
      <formula>AND(($H21-$G21)&lt;TIME(0,30,0),$I21&lt;&gt;"")</formula>
    </cfRule>
  </conditionalFormatting>
  <conditionalFormatting sqref="J21:J22">
    <cfRule type="expression" dxfId="1011" priority="42">
      <formula>AND(($J21-$I21)&lt;TIME(0,30,0),$K21&lt;&gt;"")</formula>
    </cfRule>
  </conditionalFormatting>
  <conditionalFormatting sqref="J21:J22">
    <cfRule type="expression" dxfId="1010" priority="41">
      <formula>AND(($J21-$I21)&lt;TIME(0,30,0),$K21&lt;&gt;"")</formula>
    </cfRule>
  </conditionalFormatting>
  <conditionalFormatting sqref="H14">
    <cfRule type="expression" dxfId="938" priority="40">
      <formula>AND(($H14-$G14)&lt;TIME(0,30,0),$I14&lt;&gt;"")</formula>
    </cfRule>
  </conditionalFormatting>
  <conditionalFormatting sqref="J14">
    <cfRule type="expression" dxfId="937" priority="39">
      <formula>AND(($J14-$I14)&lt;TIME(0,30,0),$K14&lt;&gt;"")</formula>
    </cfRule>
  </conditionalFormatting>
  <conditionalFormatting sqref="H14">
    <cfRule type="expression" dxfId="936" priority="38">
      <formula>AND(($H14-$G14)&lt;TIME(0,30,0),$I14&lt;&gt;"")</formula>
    </cfRule>
  </conditionalFormatting>
  <conditionalFormatting sqref="H14">
    <cfRule type="expression" dxfId="935" priority="37">
      <formula>AND(($H14-$G14)&lt;TIME(0,30,0),$I14&lt;&gt;"")</formula>
    </cfRule>
  </conditionalFormatting>
  <conditionalFormatting sqref="J14">
    <cfRule type="expression" dxfId="934" priority="36">
      <formula>AND(($J14-$I14)&lt;TIME(0,30,0),$K14&lt;&gt;"")</formula>
    </cfRule>
  </conditionalFormatting>
  <conditionalFormatting sqref="H15 H20">
    <cfRule type="expression" dxfId="933" priority="35">
      <formula>AND(($H15-$G15)&lt;TIME(0,30,0),$I15&lt;&gt;"")</formula>
    </cfRule>
  </conditionalFormatting>
  <conditionalFormatting sqref="H15 H20">
    <cfRule type="expression" dxfId="932" priority="34">
      <formula>AND(($H15-$G15)&lt;TIME(0,30,0),$I15&lt;&gt;"")</formula>
    </cfRule>
  </conditionalFormatting>
  <conditionalFormatting sqref="H15 H20">
    <cfRule type="expression" dxfId="931" priority="33">
      <formula>AND(($H15-$G15)&lt;TIME(0,30,0),$I15&lt;&gt;"")</formula>
    </cfRule>
  </conditionalFormatting>
  <conditionalFormatting sqref="J15">
    <cfRule type="expression" dxfId="930" priority="32">
      <formula>AND(($J15-$I15)&lt;TIME(0,30,0),$K15&lt;&gt;"")</formula>
    </cfRule>
  </conditionalFormatting>
  <conditionalFormatting sqref="J15">
    <cfRule type="expression" dxfId="929" priority="31">
      <formula>AND(($J15-$I15)&lt;TIME(0,30,0),$K15&lt;&gt;"")</formula>
    </cfRule>
  </conditionalFormatting>
  <conditionalFormatting sqref="J20">
    <cfRule type="expression" dxfId="928" priority="30">
      <formula>AND(($J20-$I20)&lt;TIME(0,30,0),$K20&lt;&gt;"")</formula>
    </cfRule>
  </conditionalFormatting>
  <conditionalFormatting sqref="J20">
    <cfRule type="expression" dxfId="927" priority="29">
      <formula>AND(($J20-$I20)&lt;TIME(0,30,0),$K20&lt;&gt;"")</formula>
    </cfRule>
  </conditionalFormatting>
  <conditionalFormatting sqref="H16:H19">
    <cfRule type="expression" dxfId="926" priority="28">
      <formula>AND(($H16-$G16)&lt;TIME(0,30,0),$I16&lt;&gt;"")</formula>
    </cfRule>
  </conditionalFormatting>
  <conditionalFormatting sqref="H16:H19">
    <cfRule type="expression" dxfId="925" priority="27">
      <formula>AND(($H16-$G16)&lt;TIME(0,30,0),$I16&lt;&gt;"")</formula>
    </cfRule>
  </conditionalFormatting>
  <conditionalFormatting sqref="H16:H19">
    <cfRule type="expression" dxfId="924" priority="26">
      <formula>AND(($H16-$G16)&lt;TIME(0,30,0),$I16&lt;&gt;"")</formula>
    </cfRule>
  </conditionalFormatting>
  <conditionalFormatting sqref="J16:J19">
    <cfRule type="expression" dxfId="923" priority="25">
      <formula>AND(($J16-$I16)&lt;TIME(0,30,0),$K16&lt;&gt;"")</formula>
    </cfRule>
  </conditionalFormatting>
  <conditionalFormatting sqref="J16:J19">
    <cfRule type="expression" dxfId="922" priority="24">
      <formula>AND(($J16-$I16)&lt;TIME(0,30,0),$K16&lt;&gt;"")</formula>
    </cfRule>
  </conditionalFormatting>
  <conditionalFormatting sqref="H23">
    <cfRule type="expression" dxfId="438" priority="23">
      <formula>AND(($H23-$G23)&lt;TIME(0,30,0),$I23&lt;&gt;"")</formula>
    </cfRule>
  </conditionalFormatting>
  <conditionalFormatting sqref="H23">
    <cfRule type="expression" dxfId="437" priority="22">
      <formula>AND(($H23-$G23)&lt;TIME(0,30,0),$I23&lt;&gt;"")</formula>
    </cfRule>
  </conditionalFormatting>
  <conditionalFormatting sqref="H23">
    <cfRule type="expression" dxfId="436" priority="21">
      <formula>AND(($H23-$G23)&lt;TIME(0,30,0),$I23&lt;&gt;"")</formula>
    </cfRule>
  </conditionalFormatting>
  <conditionalFormatting sqref="J23">
    <cfRule type="expression" dxfId="435" priority="20">
      <formula>AND(($J23-$I23)&lt;TIME(0,30,0),$K23&lt;&gt;"")</formula>
    </cfRule>
  </conditionalFormatting>
  <conditionalFormatting sqref="J23">
    <cfRule type="expression" dxfId="434" priority="19">
      <formula>AND(($J23-$I23)&lt;TIME(0,30,0),$K23&lt;&gt;"")</formula>
    </cfRule>
  </conditionalFormatting>
  <conditionalFormatting sqref="H27">
    <cfRule type="expression" dxfId="393" priority="18">
      <formula>AND(($H27-$G27)&lt;TIME(0,30,0),$I27&lt;&gt;"")</formula>
    </cfRule>
  </conditionalFormatting>
  <conditionalFormatting sqref="H27">
    <cfRule type="expression" dxfId="392" priority="17">
      <formula>AND(($H27-$G27)&lt;TIME(0,30,0),$I27&lt;&gt;"")</formula>
    </cfRule>
  </conditionalFormatting>
  <conditionalFormatting sqref="H27">
    <cfRule type="expression" dxfId="391" priority="16">
      <formula>AND(($H27-$G27)&lt;TIME(0,30,0),$I27&lt;&gt;"")</formula>
    </cfRule>
  </conditionalFormatting>
  <conditionalFormatting sqref="J27">
    <cfRule type="expression" dxfId="390" priority="15">
      <formula>AND(($J27-$I27)&lt;TIME(0,30,0),$K27&lt;&gt;"")</formula>
    </cfRule>
  </conditionalFormatting>
  <conditionalFormatting sqref="J27">
    <cfRule type="expression" dxfId="389" priority="14">
      <formula>AND(($J27-$I27)&lt;TIME(0,30,0),$K27&lt;&gt;"")</formula>
    </cfRule>
  </conditionalFormatting>
  <conditionalFormatting sqref="J24:J26">
    <cfRule type="expression" dxfId="95" priority="13">
      <formula>AND(($F24-$E24)&lt;TIME(0,30,0),$G24&lt;&gt;"")</formula>
    </cfRule>
  </conditionalFormatting>
  <conditionalFormatting sqref="J24:J26">
    <cfRule type="expression" dxfId="94" priority="12">
      <formula>AND(($F24-$E24)&lt;TIME(0,30,0),$G24&lt;&gt;"")</formula>
    </cfRule>
  </conditionalFormatting>
  <conditionalFormatting sqref="F24:F26">
    <cfRule type="expression" dxfId="93" priority="11">
      <formula>AND(($F24-$E24)&lt;TIME(0,30,0),$G24&lt;&gt;"")</formula>
    </cfRule>
  </conditionalFormatting>
  <conditionalFormatting sqref="H24:H26">
    <cfRule type="expression" dxfId="92" priority="10">
      <formula>AND(($H24-$G24)&lt;TIME(0,30,0),$I24&lt;&gt;"")</formula>
    </cfRule>
  </conditionalFormatting>
  <conditionalFormatting sqref="H24:H26">
    <cfRule type="expression" dxfId="91" priority="9">
      <formula>AND(($H24-$G24)&lt;TIME(0,30,0),$I24&lt;&gt;"")</formula>
    </cfRule>
  </conditionalFormatting>
  <conditionalFormatting sqref="H24:H26">
    <cfRule type="expression" dxfId="90" priority="8">
      <formula>AND(($H24-$G24)&lt;TIME(0,30,0),$I24&lt;&gt;"")</formula>
    </cfRule>
  </conditionalFormatting>
  <conditionalFormatting sqref="F13">
    <cfRule type="expression" dxfId="71" priority="7">
      <formula>AND(($F13-$E13)&lt;TIME(0,30,0),$G13&lt;&gt;"")</formula>
    </cfRule>
  </conditionalFormatting>
  <conditionalFormatting sqref="F13">
    <cfRule type="expression" dxfId="70" priority="6">
      <formula>AND(($F13-$E13)&lt;TIME(0,30,0),$G13&lt;&gt;"")</formula>
    </cfRule>
  </conditionalFormatting>
  <conditionalFormatting sqref="H13">
    <cfRule type="expression" dxfId="69" priority="5">
      <formula>AND(($H13-$G13)&lt;TIME(0,30,0),$I13&lt;&gt;"")</formula>
    </cfRule>
  </conditionalFormatting>
  <conditionalFormatting sqref="H13">
    <cfRule type="expression" dxfId="68" priority="4">
      <formula>AND(($H13-$G13)&lt;TIME(0,30,0),$I13&lt;&gt;"")</formula>
    </cfRule>
  </conditionalFormatting>
  <conditionalFormatting sqref="H13">
    <cfRule type="expression" dxfId="67" priority="3">
      <formula>AND(($H13-$G13)&lt;TIME(0,30,0),$I13&lt;&gt;"")</formula>
    </cfRule>
  </conditionalFormatting>
  <conditionalFormatting sqref="J13">
    <cfRule type="expression" dxfId="66" priority="2">
      <formula>AND(($J13-$I13)&lt;TIME(0,30,0),$K13&lt;&gt;"")</formula>
    </cfRule>
  </conditionalFormatting>
  <conditionalFormatting sqref="J13">
    <cfRule type="expression" dxfId="65" priority="1">
      <formula>AND(($J13-$I13)&lt;TIME(0,30,0),$K13&lt;&gt;"")</formula>
    </cfRule>
  </conditionalFormatting>
  <pageMargins left="0.5" right="0.25" top="0.5" bottom="0.25" header="0.3" footer="0.3"/>
  <pageSetup scale="63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43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thickBot="1" x14ac:dyDescent="0.3">
      <c r="A7" s="232" t="s">
        <v>21</v>
      </c>
      <c r="B7" s="146" t="s">
        <v>2</v>
      </c>
      <c r="C7" s="147">
        <v>43555</v>
      </c>
      <c r="D7" s="195" t="str">
        <f>IF(ISBLANK('4-15-2019'!D28), "",'4-15-2019'!D28)</f>
        <v/>
      </c>
      <c r="E7" s="194" t="str">
        <f>IF(ISBLANK('4-15-2019'!E28), "",'4-15-2019'!E28)</f>
        <v/>
      </c>
      <c r="F7" s="194" t="str">
        <f>IF(ISBLANK('4-15-2019'!F28), "",'4-15-2019'!F28)</f>
        <v/>
      </c>
      <c r="G7" s="194" t="str">
        <f>IF(ISBLANK('4-15-2019'!G28), "",'4-15-2019'!G28)</f>
        <v/>
      </c>
      <c r="H7" s="194" t="str">
        <f>IF(ISBLANK('4-15-2019'!H28), "",'4-15-2019'!H28)</f>
        <v/>
      </c>
      <c r="I7" s="194" t="str">
        <f>IF(ISBLANK('4-15-2019'!I28), "",'4-15-2019'!I28)</f>
        <v/>
      </c>
      <c r="J7" s="194" t="str">
        <f>IF(ISBLANK('4-15-2019'!J28), "",'4-15-2019'!J28)</f>
        <v/>
      </c>
      <c r="K7" s="198" t="str">
        <f>IF(ISBLANK('4-15-2019'!K28), "",'4-15-2019'!K28)</f>
        <v/>
      </c>
      <c r="L7" s="197">
        <f>'4-15-2019'!L28</f>
        <v>0</v>
      </c>
      <c r="M7" s="195" t="str">
        <f>IF(ISBLANK('4-15-2019'!M28), "",'4-15-2019'!M28)</f>
        <v/>
      </c>
      <c r="N7" s="196" t="str">
        <f>IF(ISBLANK('4-15-2019'!N28), "",'4-15-2019'!N28)</f>
        <v/>
      </c>
      <c r="O7" s="197">
        <f>'4-15-2019'!O28</f>
        <v>0</v>
      </c>
      <c r="P7" s="20"/>
    </row>
    <row r="8" spans="1:20" ht="20.100000000000001" customHeight="1" x14ac:dyDescent="0.25">
      <c r="A8" s="233"/>
      <c r="B8" s="129" t="s">
        <v>3</v>
      </c>
      <c r="C8" s="130">
        <v>43556</v>
      </c>
      <c r="D8" s="82"/>
      <c r="E8" s="61"/>
      <c r="F8" s="61"/>
      <c r="G8" s="61"/>
      <c r="H8" s="48"/>
      <c r="I8" s="48"/>
      <c r="J8" s="48"/>
      <c r="K8" s="132"/>
      <c r="L8" s="114">
        <f t="shared" ref="L8:L9" si="0">IF(AND(ISBLANK(K8),ISBLANK(I8),ISBLANK(G8)),(E8-D8),
IF(AND(ISBLANK(K8),ISBLANK(I8),((F8-E8)&lt;TIME(0,30,0))),(G8-D8),
IF(ISBLANK(I8),((E8-D8)+(G8-F8)),
IF(AND(ISBLANK(K8),((H8-G8)&lt;TIME(0,30,0)),((F8-E8)&lt;TIME(0,30,0))),(I8-D8),
IF(AND(ISBLANK(K8),((H8-G8)&lt;TIME(0,30,0))),((I8-F8)+(E8-D8)),
IF(AND(ISBLANK(K8),((F8-E8)&lt;TIME(0,30,0))),((I8-H8)+(G8-D8)),
IF(ISBLANK(J8),((I8-H8)+(E8-D8)+(G8-F8)),
IF(AND((J8-I8)&lt;TIME(0,30,0),(H8-G8)&lt;TIME(0,30,0),(F8-E8)&lt;TIME(0,30,0)),(K8-D8),
IF(AND((J8-I8)&lt;TIME(0,30,0),(H8-G8)&lt;TIME(0,30,0)),(K8-F8)+(E8-D8),
IF(AND((J8-I8)&lt;TIME(0,30,0),(F8-E8)&lt;TIME(0,30,0)),(K8-H8)+(G8-D8),
IF(AND((J8-I8)&lt;TIME(0,30,0)),(K8-H8)+(E8-D8)+(G8-F8),
IF(AND((H8-G8)&lt;TIME(0,30,0),(F8-E8)&lt;TIME(0,30,0)),(I8-D8)+(K8-J8),
IF(AND((J8-I8)&lt;TIME(0,30,0),(F8-E8)&lt;TIME(0,30,0)),(G8-D8)+(K8-H8),
IF(AND((H8-G8)&lt;TIME(0,30,0)),(K8-J8)+(I8-F8)+(E8-D8),
IF(AND((F8-E8)&lt;TIME(0,30,0)),(K8-J8)+(I8-H8)+(G8-D8),
((E8-D8)+(G8-F8)+(I8-H8)+(K8-J8)))))))))))))))))</f>
        <v>0</v>
      </c>
      <c r="M8" s="106"/>
      <c r="N8" s="120"/>
      <c r="O8" s="136">
        <f t="shared" ref="O8:O9" si="1">N8+L8</f>
        <v>0</v>
      </c>
      <c r="P8" s="21"/>
    </row>
    <row r="9" spans="1:20" ht="20.100000000000001" customHeight="1" x14ac:dyDescent="0.25">
      <c r="A9" s="233"/>
      <c r="B9" s="63" t="s">
        <v>4</v>
      </c>
      <c r="C9" s="85">
        <v>43557</v>
      </c>
      <c r="D9" s="77"/>
      <c r="E9" s="41"/>
      <c r="F9" s="41"/>
      <c r="G9" s="41"/>
      <c r="H9" s="41"/>
      <c r="I9" s="41"/>
      <c r="J9" s="41"/>
      <c r="K9" s="95"/>
      <c r="L9" s="109">
        <f t="shared" si="0"/>
        <v>0</v>
      </c>
      <c r="M9" s="101"/>
      <c r="N9" s="115"/>
      <c r="O9" s="123">
        <f t="shared" si="1"/>
        <v>0</v>
      </c>
      <c r="P9" s="21"/>
    </row>
    <row r="10" spans="1:20" ht="20.100000000000001" customHeight="1" x14ac:dyDescent="0.25">
      <c r="A10" s="233"/>
      <c r="B10" s="63" t="s">
        <v>5</v>
      </c>
      <c r="C10" s="85">
        <v>43558</v>
      </c>
      <c r="D10" s="77"/>
      <c r="E10" s="41"/>
      <c r="F10" s="41"/>
      <c r="G10" s="41"/>
      <c r="H10" s="41"/>
      <c r="I10" s="41"/>
      <c r="J10" s="41"/>
      <c r="K10" s="95"/>
      <c r="L10" s="109">
        <f>IF(AND(ISBLANK(K10),ISBLANK(I10),ISBLANK(G10)),(E10-D10),
IF(AND(ISBLANK(K10),ISBLANK(I10),((F10-E10)&lt;TIME(0,30,0))),(G10-D10),
IF(ISBLANK(I10),((E10-D10)+(G10-F10)),
IF(AND(ISBLANK(K10),((H10-G10)&lt;TIME(0,30,0)),((F10-E10)&lt;TIME(0,30,0))),(I10-D10),
IF(AND(ISBLANK(K10),((H10-G10)&lt;TIME(0,30,0))),((I10-F10)+(E10-D10)),
IF(AND(ISBLANK(K10),((F10-E10)&lt;TIME(0,30,0))),((I10-H10)+(G10-D10)),
IF(ISBLANK(J10),((I10-H10)+(E10-D10)+(G10-F10)),
IF(AND((J10-I10)&lt;TIME(0,30,0),(H10-G10)&lt;TIME(0,30,0),(F10-E10)&lt;TIME(0,30,0)),(K10-D10),
IF(AND((J10-I10)&lt;TIME(0,30,0),(H10-G10)&lt;TIME(0,30,0)),(K10-F10)+(E10-D10),
IF(AND((J10-I10)&lt;TIME(0,30,0),(F10-E10)&lt;TIME(0,30,0)),(K10-H10)+(G10-D10),
IF(AND((J10-I10)&lt;TIME(0,30,0)),(K10-H10)+(E10-D10)+(G10-F10),
IF(AND((H10-G10)&lt;TIME(0,30,0),(F10-E10)&lt;TIME(0,30,0)),(I10-D10)+(K10-J10),
IF(AND((J10-I10)&lt;TIME(0,30,0),(F10-E10)&lt;TIME(0,30,0)),(G10-D10)+(K10-H10),
IF(AND((H10-G10)&lt;TIME(0,30,0)),(K10-J10)+(I10-F10)+(E10-D10),
IF(AND((F10-E10)&lt;TIME(0,30,0)),(K10-J10)+(I10-H10)+(G10-D10),
((E10-D10)+(G10-F10)+(I10-H10)+(K10-J10)))))))))))))))))</f>
        <v>0</v>
      </c>
      <c r="M10" s="101"/>
      <c r="N10" s="115"/>
      <c r="O10" s="123">
        <f>N10+L10</f>
        <v>0</v>
      </c>
      <c r="P10" s="21"/>
    </row>
    <row r="11" spans="1:20" ht="20.100000000000001" customHeight="1" x14ac:dyDescent="0.25">
      <c r="A11" s="233"/>
      <c r="B11" s="63" t="s">
        <v>6</v>
      </c>
      <c r="C11" s="85">
        <v>43559</v>
      </c>
      <c r="D11" s="77"/>
      <c r="E11" s="41"/>
      <c r="F11" s="41"/>
      <c r="G11" s="41"/>
      <c r="H11" s="41"/>
      <c r="I11" s="41"/>
      <c r="J11" s="41"/>
      <c r="K11" s="95"/>
      <c r="L11" s="109">
        <f t="shared" ref="L11:L22" si="2">IF(AND(ISBLANK(K11),ISBLANK(I11),ISBLANK(G11)),(E11-D11),
IF(AND(ISBLANK(K11),ISBLANK(I11),((F11-E11)&lt;TIME(0,30,0))),(G11-D11),
IF(ISBLANK(I11),((E11-D11)+(G11-F11)),
IF(AND(ISBLANK(K11),((H11-G11)&lt;TIME(0,30,0)),((F11-E11)&lt;TIME(0,30,0))),(I11-D11),
IF(AND(ISBLANK(K11),((H11-G11)&lt;TIME(0,30,0))),((I11-F11)+(E11-D11)),
IF(AND(ISBLANK(K11),((F11-E11)&lt;TIME(0,30,0))),((I11-H11)+(G11-D11)),
IF(ISBLANK(J11),((I11-H11)+(E11-D11)+(G11-F11)),
IF(AND((J11-I11)&lt;TIME(0,30,0),(H11-G11)&lt;TIME(0,30,0),(F11-E11)&lt;TIME(0,30,0)),(K11-D11),
IF(AND((J11-I11)&lt;TIME(0,30,0),(H11-G11)&lt;TIME(0,30,0)),(K11-F11)+(E11-D11),
IF(AND((J11-I11)&lt;TIME(0,30,0),(F11-E11)&lt;TIME(0,30,0)),(K11-H11)+(G11-D11),
IF(AND((J11-I11)&lt;TIME(0,30,0)),(K11-H11)+(E11-D11)+(G11-F11),
IF(AND((H11-G11)&lt;TIME(0,30,0),(F11-E11)&lt;TIME(0,30,0)),(I11-D11)+(K11-J11),
IF(AND((J11-I11)&lt;TIME(0,30,0),(F11-E11)&lt;TIME(0,30,0)),(G11-D11)+(K11-H11),
IF(AND((H11-G11)&lt;TIME(0,30,0)),(K11-J11)+(I11-F11)+(E11-D11),
IF(AND((F11-E11)&lt;TIME(0,30,0)),(K11-J11)+(I11-H11)+(G11-D11),
((E11-D11)+(G11-F11)+(I11-H11)+(K11-J11)))))))))))))))))</f>
        <v>0</v>
      </c>
      <c r="M11" s="101"/>
      <c r="N11" s="115"/>
      <c r="O11" s="123">
        <f t="shared" ref="O11:O22" si="3">N11+L11</f>
        <v>0</v>
      </c>
      <c r="P11" s="21"/>
    </row>
    <row r="12" spans="1:20" ht="20.100000000000001" customHeight="1" thickBot="1" x14ac:dyDescent="0.3">
      <c r="A12" s="233"/>
      <c r="B12" s="63" t="s">
        <v>7</v>
      </c>
      <c r="C12" s="85">
        <v>43560</v>
      </c>
      <c r="D12" s="77"/>
      <c r="E12" s="41"/>
      <c r="F12" s="41"/>
      <c r="G12" s="41"/>
      <c r="H12" s="41"/>
      <c r="I12" s="95"/>
      <c r="J12" s="41"/>
      <c r="K12" s="95"/>
      <c r="L12" s="109">
        <f t="shared" si="2"/>
        <v>0</v>
      </c>
      <c r="M12" s="101"/>
      <c r="N12" s="115"/>
      <c r="O12" s="123">
        <f t="shared" si="3"/>
        <v>0</v>
      </c>
      <c r="P12" s="22" t="s">
        <v>19</v>
      </c>
      <c r="R12" s="2"/>
    </row>
    <row r="13" spans="1:20" ht="20.100000000000001" customHeight="1" thickBot="1" x14ac:dyDescent="0.3">
      <c r="A13" s="234"/>
      <c r="B13" s="71" t="s">
        <v>8</v>
      </c>
      <c r="C13" s="86">
        <v>43561</v>
      </c>
      <c r="D13" s="78"/>
      <c r="E13" s="72"/>
      <c r="F13" s="72"/>
      <c r="G13" s="72"/>
      <c r="H13" s="72"/>
      <c r="I13" s="72"/>
      <c r="J13" s="72"/>
      <c r="K13" s="96"/>
      <c r="L13" s="110">
        <f t="shared" si="2"/>
        <v>0</v>
      </c>
      <c r="M13" s="143"/>
      <c r="N13" s="144"/>
      <c r="O13" s="124">
        <f t="shared" si="3"/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43562</v>
      </c>
      <c r="D14" s="79"/>
      <c r="E14" s="51"/>
      <c r="F14" s="51"/>
      <c r="G14" s="51"/>
      <c r="H14" s="52"/>
      <c r="I14" s="52"/>
      <c r="J14" s="52"/>
      <c r="K14" s="97"/>
      <c r="L14" s="111">
        <f t="shared" si="2"/>
        <v>0</v>
      </c>
      <c r="M14" s="103"/>
      <c r="N14" s="117"/>
      <c r="O14" s="125">
        <f t="shared" si="3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43563</v>
      </c>
      <c r="D15" s="80"/>
      <c r="E15" s="24"/>
      <c r="F15" s="24"/>
      <c r="G15" s="24"/>
      <c r="H15" s="23"/>
      <c r="I15" s="23"/>
      <c r="J15" s="23"/>
      <c r="K15" s="98"/>
      <c r="L15" s="112">
        <f t="shared" si="2"/>
        <v>0</v>
      </c>
      <c r="M15" s="104"/>
      <c r="N15" s="118"/>
      <c r="O15" s="126">
        <f t="shared" si="3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43564</v>
      </c>
      <c r="D16" s="80"/>
      <c r="E16" s="24"/>
      <c r="F16" s="24"/>
      <c r="G16" s="24"/>
      <c r="H16" s="23"/>
      <c r="I16" s="23"/>
      <c r="J16" s="23"/>
      <c r="K16" s="98"/>
      <c r="L16" s="112">
        <f t="shared" si="2"/>
        <v>0</v>
      </c>
      <c r="M16" s="104"/>
      <c r="N16" s="118"/>
      <c r="O16" s="126">
        <f t="shared" si="3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43565</v>
      </c>
      <c r="D17" s="80"/>
      <c r="E17" s="24"/>
      <c r="F17" s="24"/>
      <c r="G17" s="24"/>
      <c r="H17" s="23"/>
      <c r="I17" s="23"/>
      <c r="J17" s="23"/>
      <c r="K17" s="98"/>
      <c r="L17" s="112">
        <f t="shared" si="2"/>
        <v>0</v>
      </c>
      <c r="M17" s="104"/>
      <c r="N17" s="118"/>
      <c r="O17" s="126">
        <f t="shared" si="3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43566</v>
      </c>
      <c r="D18" s="80"/>
      <c r="E18" s="24"/>
      <c r="F18" s="24"/>
      <c r="G18" s="24"/>
      <c r="H18" s="23"/>
      <c r="I18" s="23"/>
      <c r="J18" s="23"/>
      <c r="K18" s="98"/>
      <c r="L18" s="112">
        <f t="shared" si="2"/>
        <v>0</v>
      </c>
      <c r="M18" s="104"/>
      <c r="N18" s="118"/>
      <c r="O18" s="126">
        <f t="shared" si="3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43567</v>
      </c>
      <c r="D19" s="80"/>
      <c r="E19" s="24"/>
      <c r="F19" s="24"/>
      <c r="G19" s="24"/>
      <c r="H19" s="23"/>
      <c r="I19" s="23"/>
      <c r="J19" s="23"/>
      <c r="K19" s="98"/>
      <c r="L19" s="112">
        <f t="shared" si="2"/>
        <v>0</v>
      </c>
      <c r="M19" s="104"/>
      <c r="N19" s="118"/>
      <c r="O19" s="126">
        <f t="shared" si="3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43568</v>
      </c>
      <c r="D20" s="81"/>
      <c r="E20" s="57"/>
      <c r="F20" s="57"/>
      <c r="G20" s="57"/>
      <c r="H20" s="58"/>
      <c r="I20" s="58"/>
      <c r="J20" s="58"/>
      <c r="K20" s="99"/>
      <c r="L20" s="113">
        <f t="shared" si="2"/>
        <v>0</v>
      </c>
      <c r="M20" s="105"/>
      <c r="N20" s="119"/>
      <c r="O20" s="127">
        <f t="shared" si="3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x14ac:dyDescent="0.25">
      <c r="A21" s="232" t="s">
        <v>21</v>
      </c>
      <c r="B21" s="60" t="s">
        <v>2</v>
      </c>
      <c r="C21" s="90">
        <v>43569</v>
      </c>
      <c r="D21" s="131"/>
      <c r="E21" s="48"/>
      <c r="F21" s="48"/>
      <c r="G21" s="48"/>
      <c r="H21" s="48"/>
      <c r="I21" s="48"/>
      <c r="J21" s="48"/>
      <c r="K21" s="132"/>
      <c r="L21" s="114">
        <f t="shared" si="2"/>
        <v>0</v>
      </c>
      <c r="M21" s="134"/>
      <c r="N21" s="49"/>
      <c r="O21" s="128">
        <f t="shared" si="3"/>
        <v>0</v>
      </c>
      <c r="P21" s="25"/>
      <c r="R21" s="2"/>
    </row>
    <row r="22" spans="1:20" ht="20.100000000000001" customHeight="1" thickBot="1" x14ac:dyDescent="0.3">
      <c r="A22" s="233"/>
      <c r="B22" s="139" t="s">
        <v>3</v>
      </c>
      <c r="C22" s="140">
        <v>43570</v>
      </c>
      <c r="D22" s="78"/>
      <c r="E22" s="72"/>
      <c r="F22" s="72"/>
      <c r="G22" s="72"/>
      <c r="H22" s="72"/>
      <c r="I22" s="72"/>
      <c r="J22" s="72"/>
      <c r="K22" s="96"/>
      <c r="L22" s="110">
        <f t="shared" si="2"/>
        <v>0</v>
      </c>
      <c r="M22" s="102"/>
      <c r="N22" s="73"/>
      <c r="O22" s="124">
        <f t="shared" si="3"/>
        <v>0</v>
      </c>
      <c r="P22" s="21"/>
      <c r="R22" s="2"/>
    </row>
    <row r="23" spans="1:20" ht="20.100000000000001" customHeight="1" x14ac:dyDescent="0.25">
      <c r="A23" s="233"/>
      <c r="B23" s="66" t="s">
        <v>4</v>
      </c>
      <c r="C23" s="83">
        <v>43571</v>
      </c>
      <c r="D23" s="252" t="s">
        <v>109</v>
      </c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4"/>
      <c r="P23" s="21"/>
      <c r="R23" s="2"/>
    </row>
    <row r="24" spans="1:20" ht="20.100000000000001" customHeight="1" x14ac:dyDescent="0.25">
      <c r="A24" s="233"/>
      <c r="B24" s="69" t="s">
        <v>5</v>
      </c>
      <c r="C24" s="84">
        <v>43572</v>
      </c>
      <c r="D24" s="25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7"/>
      <c r="P24" s="21"/>
      <c r="R24" s="2"/>
    </row>
    <row r="25" spans="1:20" ht="20.100000000000001" customHeight="1" x14ac:dyDescent="0.25">
      <c r="A25" s="233"/>
      <c r="B25" s="69" t="s">
        <v>6</v>
      </c>
      <c r="C25" s="84">
        <v>43573</v>
      </c>
      <c r="D25" s="255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7"/>
      <c r="P25" s="230" t="s">
        <v>107</v>
      </c>
      <c r="R25" s="2"/>
    </row>
    <row r="26" spans="1:20" ht="20.100000000000001" customHeight="1" thickBot="1" x14ac:dyDescent="0.3">
      <c r="A26" s="233"/>
      <c r="B26" s="69" t="s">
        <v>7</v>
      </c>
      <c r="C26" s="84">
        <v>43574</v>
      </c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7"/>
      <c r="P26" s="231"/>
      <c r="R26" s="2"/>
    </row>
    <row r="27" spans="1:20" ht="20.100000000000001" customHeight="1" thickBot="1" x14ac:dyDescent="0.3">
      <c r="A27" s="234"/>
      <c r="B27" s="65" t="s">
        <v>8</v>
      </c>
      <c r="C27" s="91">
        <v>43575</v>
      </c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60"/>
      <c r="P27" s="40">
        <f>SUM(O8:O22)</f>
        <v>0</v>
      </c>
      <c r="Q27" s="28">
        <f>P27*24</f>
        <v>0</v>
      </c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28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25</v>
      </c>
      <c r="S29" s="27"/>
      <c r="T29" s="27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8" t="s">
        <v>27</v>
      </c>
      <c r="S30" s="27"/>
      <c r="T30" s="27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7"/>
      <c r="T31" s="27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thickBot="1" x14ac:dyDescent="0.3">
      <c r="A33" s="39" t="s">
        <v>44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 t="s">
        <v>29</v>
      </c>
      <c r="O33" s="18"/>
      <c r="S33" s="27"/>
      <c r="T33" s="27"/>
    </row>
    <row r="34" spans="1:20" ht="20.100000000000001" customHeight="1" thickBot="1" x14ac:dyDescent="0.3">
      <c r="A34" s="37" t="s">
        <v>145</v>
      </c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3" t="s">
        <v>30</v>
      </c>
      <c r="Q34" s="44"/>
      <c r="S34" s="27"/>
      <c r="T34" s="27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7"/>
      <c r="T35" s="27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7"/>
      <c r="T36" s="27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7"/>
      <c r="T37" s="27"/>
    </row>
    <row r="38" spans="1:20" x14ac:dyDescent="0.25">
      <c r="C38" s="36" t="s">
        <v>146</v>
      </c>
      <c r="S38" s="27"/>
      <c r="T38" s="27"/>
    </row>
    <row r="39" spans="1:20" x14ac:dyDescent="0.25">
      <c r="S39" s="27"/>
      <c r="T39" s="27"/>
    </row>
  </sheetData>
  <sheetProtection algorithmName="SHA-512" hashValue="hbU6Gl+wGRche+cT88LglQO0cAiIy8xvL43G1pLFJV+UR88Lv41/G4HsTWRI2ksj/mNEE0pCdBp5JJBAWC7nNQ==" saltValue="OlN+xaiOpWfvOVIvIReqTQ==" spinCount="100000" sheet="1" objects="1" scenarios="1"/>
  <mergeCells count="7">
    <mergeCell ref="B1:Q1"/>
    <mergeCell ref="M5:N5"/>
    <mergeCell ref="A7:A13"/>
    <mergeCell ref="A14:A20"/>
    <mergeCell ref="A21:A27"/>
    <mergeCell ref="D23:O27"/>
    <mergeCell ref="P25:P26"/>
  </mergeCells>
  <conditionalFormatting sqref="J12">
    <cfRule type="expression" dxfId="2264" priority="97">
      <formula>AND(($J12-$I12)&lt;TIME(0,30,0),$K12&lt;&gt;"")</formula>
    </cfRule>
  </conditionalFormatting>
  <conditionalFormatting sqref="J12">
    <cfRule type="expression" dxfId="2263" priority="96">
      <formula>AND(($J12-$I12)&lt;TIME(0,30,0),$K12&lt;&gt;"")</formula>
    </cfRule>
  </conditionalFormatting>
  <conditionalFormatting sqref="F14">
    <cfRule type="expression" dxfId="1679" priority="76">
      <formula>AND(($F14-$E14)&lt;TIME(0,30,0),$G14&lt;&gt;"")</formula>
    </cfRule>
  </conditionalFormatting>
  <conditionalFormatting sqref="F15">
    <cfRule type="expression" dxfId="1678" priority="75">
      <formula>AND(($F15-$E15)&lt;TIME(0,30,0),$G15&lt;&gt;"")</formula>
    </cfRule>
  </conditionalFormatting>
  <conditionalFormatting sqref="F16">
    <cfRule type="expression" dxfId="1677" priority="74">
      <formula>AND(($F16-$E16)&lt;TIME(0,30,0),$G16&lt;&gt;"")</formula>
    </cfRule>
  </conditionalFormatting>
  <conditionalFormatting sqref="F17">
    <cfRule type="expression" dxfId="1676" priority="73">
      <formula>AND(($F17-$E17)&lt;TIME(0,30,0),$G17&lt;&gt;"")</formula>
    </cfRule>
  </conditionalFormatting>
  <conditionalFormatting sqref="F18">
    <cfRule type="expression" dxfId="1675" priority="72">
      <formula>AND(($F18-$E18)&lt;TIME(0,30,0),$G18&lt;&gt;"")</formula>
    </cfRule>
  </conditionalFormatting>
  <conditionalFormatting sqref="F19">
    <cfRule type="expression" dxfId="1674" priority="71">
      <formula>AND(($F19-$E19)&lt;TIME(0,30,0),$G19&lt;&gt;"")</formula>
    </cfRule>
  </conditionalFormatting>
  <conditionalFormatting sqref="F20">
    <cfRule type="expression" dxfId="1673" priority="70">
      <formula>AND(($F20-$E20)&lt;TIME(0,30,0),$G20&lt;&gt;"")</formula>
    </cfRule>
  </conditionalFormatting>
  <conditionalFormatting sqref="F14:F20">
    <cfRule type="expression" dxfId="1672" priority="69">
      <formula>AND(($F14-$E14)&lt;TIME(0,30,0),$G14&lt;&gt;"")</formula>
    </cfRule>
  </conditionalFormatting>
  <conditionalFormatting sqref="J21">
    <cfRule type="expression" dxfId="1458" priority="67">
      <formula>AND(($J21-$I21)&lt;TIME(0,30,0),$K21&lt;&gt;"")</formula>
    </cfRule>
  </conditionalFormatting>
  <conditionalFormatting sqref="F21">
    <cfRule type="expression" dxfId="1457" priority="68">
      <formula>AND(($F21-$E21)&lt;TIME(0,30,0),$G21&lt;&gt;"")</formula>
    </cfRule>
  </conditionalFormatting>
  <conditionalFormatting sqref="F22">
    <cfRule type="expression" dxfId="1456" priority="66">
      <formula>AND(($F22-$E22)&lt;TIME(0,30,0),$G22&lt;&gt;"")</formula>
    </cfRule>
  </conditionalFormatting>
  <conditionalFormatting sqref="F21:F22">
    <cfRule type="expression" dxfId="1455" priority="65">
      <formula>AND(($F21-$E21)&lt;TIME(0,30,0),$G21&lt;&gt;"")</formula>
    </cfRule>
  </conditionalFormatting>
  <conditionalFormatting sqref="H21">
    <cfRule type="expression" dxfId="1454" priority="64">
      <formula>AND(($H21-$G21)&lt;TIME(0,30,0),$I21&lt;&gt;"")</formula>
    </cfRule>
  </conditionalFormatting>
  <conditionalFormatting sqref="H21">
    <cfRule type="expression" dxfId="1453" priority="63">
      <formula>AND(($H21-$G21)&lt;TIME(0,30,0),$I21&lt;&gt;"")</formula>
    </cfRule>
  </conditionalFormatting>
  <conditionalFormatting sqref="H21">
    <cfRule type="expression" dxfId="1452" priority="62">
      <formula>AND(($H21-$G21)&lt;TIME(0,30,0),$I21&lt;&gt;"")</formula>
    </cfRule>
  </conditionalFormatting>
  <conditionalFormatting sqref="J21">
    <cfRule type="expression" dxfId="1451" priority="61">
      <formula>AND(($J21-$I21)&lt;TIME(0,30,0),$K21&lt;&gt;"")</formula>
    </cfRule>
  </conditionalFormatting>
  <conditionalFormatting sqref="F8">
    <cfRule type="expression" dxfId="1376" priority="55">
      <formula>AND(($F8-$E8)&lt;TIME(0,30,0),$G8&lt;&gt;"")</formula>
    </cfRule>
  </conditionalFormatting>
  <conditionalFormatting sqref="F8:F10">
    <cfRule type="expression" dxfId="1375" priority="54">
      <formula>AND(($F8-$E8)&lt;TIME(0,30,0),$G8&lt;&gt;"")</formula>
    </cfRule>
  </conditionalFormatting>
  <conditionalFormatting sqref="F9">
    <cfRule type="expression" dxfId="1374" priority="53">
      <formula>AND(($F9-$E9)&lt;TIME(0,30,0),$G9&lt;&gt;"")</formula>
    </cfRule>
  </conditionalFormatting>
  <conditionalFormatting sqref="F8">
    <cfRule type="expression" dxfId="1372" priority="51">
      <formula>AND(($F8-$E8)&lt;TIME(0,30,0),$G8&lt;&gt;"")</formula>
    </cfRule>
  </conditionalFormatting>
  <conditionalFormatting sqref="F13">
    <cfRule type="expression" dxfId="1371" priority="50">
      <formula>AND(($F13-$E13)&lt;TIME(0,30,0),$G13&lt;&gt;"")</formula>
    </cfRule>
  </conditionalFormatting>
  <conditionalFormatting sqref="F13">
    <cfRule type="expression" dxfId="1370" priority="49">
      <formula>AND(($F13-$E13)&lt;TIME(0,30,0),$G13&lt;&gt;"")</formula>
    </cfRule>
  </conditionalFormatting>
  <conditionalFormatting sqref="H8:H9">
    <cfRule type="expression" dxfId="1019" priority="48">
      <formula>AND(($H8-$G8)&lt;TIME(0,30,0),$I8&lt;&gt;"")</formula>
    </cfRule>
  </conditionalFormatting>
  <conditionalFormatting sqref="H8:H9">
    <cfRule type="expression" dxfId="1018" priority="47">
      <formula>AND(($H8-$G8)&lt;TIME(0,30,0),$I8&lt;&gt;"")</formula>
    </cfRule>
  </conditionalFormatting>
  <conditionalFormatting sqref="H8:H9">
    <cfRule type="expression" dxfId="1017" priority="46">
      <formula>AND(($H8-$G8)&lt;TIME(0,30,0),$I8&lt;&gt;"")</formula>
    </cfRule>
  </conditionalFormatting>
  <conditionalFormatting sqref="J8:J9">
    <cfRule type="expression" dxfId="1016" priority="45">
      <formula>AND(($J8-$I8)&lt;TIME(0,30,0),$K8&lt;&gt;"")</formula>
    </cfRule>
  </conditionalFormatting>
  <conditionalFormatting sqref="J8:J9">
    <cfRule type="expression" dxfId="1015" priority="44">
      <formula>AND(($J8-$I8)&lt;TIME(0,30,0),$K8&lt;&gt;"")</formula>
    </cfRule>
  </conditionalFormatting>
  <conditionalFormatting sqref="H10">
    <cfRule type="expression" dxfId="993" priority="43">
      <formula>AND(($H10-$G10)&lt;TIME(0,30,0),$I10&lt;&gt;"")</formula>
    </cfRule>
  </conditionalFormatting>
  <conditionalFormatting sqref="H10">
    <cfRule type="expression" dxfId="992" priority="42">
      <formula>AND(($H10-$G10)&lt;TIME(0,30,0),$I10&lt;&gt;"")</formula>
    </cfRule>
  </conditionalFormatting>
  <conditionalFormatting sqref="H10">
    <cfRule type="expression" dxfId="991" priority="41">
      <formula>AND(($H10-$G10)&lt;TIME(0,30,0),$I10&lt;&gt;"")</formula>
    </cfRule>
  </conditionalFormatting>
  <conditionalFormatting sqref="J10">
    <cfRule type="expression" dxfId="990" priority="40">
      <formula>AND(($J10-$I10)&lt;TIME(0,30,0),$K10&lt;&gt;"")</formula>
    </cfRule>
  </conditionalFormatting>
  <conditionalFormatting sqref="J10">
    <cfRule type="expression" dxfId="989" priority="39">
      <formula>AND(($J10-$I10)&lt;TIME(0,30,0),$K10&lt;&gt;"")</formula>
    </cfRule>
  </conditionalFormatting>
  <conditionalFormatting sqref="F12">
    <cfRule type="expression" dxfId="988" priority="38">
      <formula>AND(($H12-$G12)&lt;TIME(0,30,0),$I12&lt;&gt;"")</formula>
    </cfRule>
  </conditionalFormatting>
  <conditionalFormatting sqref="F12">
    <cfRule type="expression" dxfId="987" priority="37">
      <formula>AND(($H12-$G12)&lt;TIME(0,30,0),$I12&lt;&gt;"")</formula>
    </cfRule>
  </conditionalFormatting>
  <conditionalFormatting sqref="F12">
    <cfRule type="expression" dxfId="986" priority="36">
      <formula>AND(($H12-$G12)&lt;TIME(0,30,0),$I12&lt;&gt;"")</formula>
    </cfRule>
  </conditionalFormatting>
  <conditionalFormatting sqref="H12">
    <cfRule type="expression" dxfId="985" priority="35">
      <formula>AND(($J12-$I12)&lt;TIME(0,30,0),$K12&lt;&gt;"")</formula>
    </cfRule>
  </conditionalFormatting>
  <conditionalFormatting sqref="H12">
    <cfRule type="expression" dxfId="984" priority="34">
      <formula>AND(($J12-$I12)&lt;TIME(0,30,0),$K12&lt;&gt;"")</formula>
    </cfRule>
  </conditionalFormatting>
  <conditionalFormatting sqref="F11">
    <cfRule type="expression" dxfId="983" priority="33">
      <formula>AND(($F11-$E11)&lt;TIME(0,30,0),$G11&lt;&gt;"")</formula>
    </cfRule>
  </conditionalFormatting>
  <conditionalFormatting sqref="H11">
    <cfRule type="expression" dxfId="982" priority="32">
      <formula>AND(($H11-$G11)&lt;TIME(0,30,0),$I11&lt;&gt;"")</formula>
    </cfRule>
  </conditionalFormatting>
  <conditionalFormatting sqref="H11">
    <cfRule type="expression" dxfId="981" priority="31">
      <formula>AND(($H11-$G11)&lt;TIME(0,30,0),$I11&lt;&gt;"")</formula>
    </cfRule>
  </conditionalFormatting>
  <conditionalFormatting sqref="H11">
    <cfRule type="expression" dxfId="980" priority="30">
      <formula>AND(($H11-$G11)&lt;TIME(0,30,0),$I11&lt;&gt;"")</formula>
    </cfRule>
  </conditionalFormatting>
  <conditionalFormatting sqref="J11">
    <cfRule type="expression" dxfId="979" priority="29">
      <formula>AND(($J11-$I11)&lt;TIME(0,30,0),$K11&lt;&gt;"")</formula>
    </cfRule>
  </conditionalFormatting>
  <conditionalFormatting sqref="J11">
    <cfRule type="expression" dxfId="978" priority="28">
      <formula>AND(($J11-$I11)&lt;TIME(0,30,0),$K11&lt;&gt;"")</formula>
    </cfRule>
  </conditionalFormatting>
  <conditionalFormatting sqref="H14">
    <cfRule type="expression" dxfId="921" priority="27">
      <formula>AND(($H14-$G14)&lt;TIME(0,30,0),$I14&lt;&gt;"")</formula>
    </cfRule>
  </conditionalFormatting>
  <conditionalFormatting sqref="J14">
    <cfRule type="expression" dxfId="920" priority="26">
      <formula>AND(($J14-$I14)&lt;TIME(0,30,0),$K14&lt;&gt;"")</formula>
    </cfRule>
  </conditionalFormatting>
  <conditionalFormatting sqref="H14">
    <cfRule type="expression" dxfId="919" priority="25">
      <formula>AND(($H14-$G14)&lt;TIME(0,30,0),$I14&lt;&gt;"")</formula>
    </cfRule>
  </conditionalFormatting>
  <conditionalFormatting sqref="H14">
    <cfRule type="expression" dxfId="918" priority="24">
      <formula>AND(($H14-$G14)&lt;TIME(0,30,0),$I14&lt;&gt;"")</formula>
    </cfRule>
  </conditionalFormatting>
  <conditionalFormatting sqref="J14">
    <cfRule type="expression" dxfId="917" priority="23">
      <formula>AND(($J14-$I14)&lt;TIME(0,30,0),$K14&lt;&gt;"")</formula>
    </cfRule>
  </conditionalFormatting>
  <conditionalFormatting sqref="H15 H20">
    <cfRule type="expression" dxfId="916" priority="22">
      <formula>AND(($H15-$G15)&lt;TIME(0,30,0),$I15&lt;&gt;"")</formula>
    </cfRule>
  </conditionalFormatting>
  <conditionalFormatting sqref="H15 H20">
    <cfRule type="expression" dxfId="915" priority="21">
      <formula>AND(($H15-$G15)&lt;TIME(0,30,0),$I15&lt;&gt;"")</formula>
    </cfRule>
  </conditionalFormatting>
  <conditionalFormatting sqref="H15 H20">
    <cfRule type="expression" dxfId="914" priority="20">
      <formula>AND(($H15-$G15)&lt;TIME(0,30,0),$I15&lt;&gt;"")</formula>
    </cfRule>
  </conditionalFormatting>
  <conditionalFormatting sqref="J15">
    <cfRule type="expression" dxfId="913" priority="19">
      <formula>AND(($J15-$I15)&lt;TIME(0,30,0),$K15&lt;&gt;"")</formula>
    </cfRule>
  </conditionalFormatting>
  <conditionalFormatting sqref="J15">
    <cfRule type="expression" dxfId="912" priority="18">
      <formula>AND(($J15-$I15)&lt;TIME(0,30,0),$K15&lt;&gt;"")</formula>
    </cfRule>
  </conditionalFormatting>
  <conditionalFormatting sqref="J20">
    <cfRule type="expression" dxfId="911" priority="17">
      <formula>AND(($J20-$I20)&lt;TIME(0,30,0),$K20&lt;&gt;"")</formula>
    </cfRule>
  </conditionalFormatting>
  <conditionalFormatting sqref="J20">
    <cfRule type="expression" dxfId="910" priority="16">
      <formula>AND(($J20-$I20)&lt;TIME(0,30,0),$K20&lt;&gt;"")</formula>
    </cfRule>
  </conditionalFormatting>
  <conditionalFormatting sqref="H16:H19">
    <cfRule type="expression" dxfId="909" priority="15">
      <formula>AND(($H16-$G16)&lt;TIME(0,30,0),$I16&lt;&gt;"")</formula>
    </cfRule>
  </conditionalFormatting>
  <conditionalFormatting sqref="H16:H19">
    <cfRule type="expression" dxfId="908" priority="14">
      <formula>AND(($H16-$G16)&lt;TIME(0,30,0),$I16&lt;&gt;"")</formula>
    </cfRule>
  </conditionalFormatting>
  <conditionalFormatting sqref="H16:H19">
    <cfRule type="expression" dxfId="907" priority="13">
      <formula>AND(($H16-$G16)&lt;TIME(0,30,0),$I16&lt;&gt;"")</formula>
    </cfRule>
  </conditionalFormatting>
  <conditionalFormatting sqref="J16:J19">
    <cfRule type="expression" dxfId="906" priority="12">
      <formula>AND(($J16-$I16)&lt;TIME(0,30,0),$K16&lt;&gt;"")</formula>
    </cfRule>
  </conditionalFormatting>
  <conditionalFormatting sqref="J16:J19">
    <cfRule type="expression" dxfId="905" priority="11">
      <formula>AND(($J16-$I16)&lt;TIME(0,30,0),$K16&lt;&gt;"")</formula>
    </cfRule>
  </conditionalFormatting>
  <conditionalFormatting sqref="H22">
    <cfRule type="expression" dxfId="388" priority="10">
      <formula>AND(($H22-$G22)&lt;TIME(0,30,0),$I22&lt;&gt;"")</formula>
    </cfRule>
  </conditionalFormatting>
  <conditionalFormatting sqref="H22">
    <cfRule type="expression" dxfId="387" priority="9">
      <formula>AND(($H22-$G22)&lt;TIME(0,30,0),$I22&lt;&gt;"")</formula>
    </cfRule>
  </conditionalFormatting>
  <conditionalFormatting sqref="H22">
    <cfRule type="expression" dxfId="386" priority="8">
      <formula>AND(($H22-$G22)&lt;TIME(0,30,0),$I22&lt;&gt;"")</formula>
    </cfRule>
  </conditionalFormatting>
  <conditionalFormatting sqref="J22">
    <cfRule type="expression" dxfId="385" priority="7">
      <formula>AND(($J22-$I22)&lt;TIME(0,30,0),$K22&lt;&gt;"")</formula>
    </cfRule>
  </conditionalFormatting>
  <conditionalFormatting sqref="J22">
    <cfRule type="expression" dxfId="384" priority="6">
      <formula>AND(($J22-$I22)&lt;TIME(0,30,0),$K22&lt;&gt;"")</formula>
    </cfRule>
  </conditionalFormatting>
  <conditionalFormatting sqref="H13">
    <cfRule type="expression" dxfId="383" priority="5">
      <formula>AND(($H13-$G13)&lt;TIME(0,30,0),$I13&lt;&gt;"")</formula>
    </cfRule>
  </conditionalFormatting>
  <conditionalFormatting sqref="H13">
    <cfRule type="expression" dxfId="382" priority="4">
      <formula>AND(($H13-$G13)&lt;TIME(0,30,0),$I13&lt;&gt;"")</formula>
    </cfRule>
  </conditionalFormatting>
  <conditionalFormatting sqref="H13">
    <cfRule type="expression" dxfId="381" priority="3">
      <formula>AND(($H13-$G13)&lt;TIME(0,30,0),$I13&lt;&gt;"")</formula>
    </cfRule>
  </conditionalFormatting>
  <conditionalFormatting sqref="J13">
    <cfRule type="expression" dxfId="380" priority="2">
      <formula>AND(($J13-$I13)&lt;TIME(0,30,0),$K13&lt;&gt;"")</formula>
    </cfRule>
  </conditionalFormatting>
  <conditionalFormatting sqref="J13">
    <cfRule type="expression" dxfId="379" priority="1">
      <formula>AND(($J13-$I13)&lt;TIME(0,30,0),$K13&lt;&gt;"")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45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x14ac:dyDescent="0.25">
      <c r="A7" s="232" t="s">
        <v>21</v>
      </c>
      <c r="B7" s="66" t="s">
        <v>2</v>
      </c>
      <c r="C7" s="83">
        <v>43569</v>
      </c>
      <c r="D7" s="75" t="str">
        <f>IF(ISBLANK('4-30-2019'!D21), "",'4-30-2019'!D21)</f>
        <v/>
      </c>
      <c r="E7" s="67" t="str">
        <f>IF(ISBLANK('4-30-2019'!E21), "",'4-30-2019'!E21)</f>
        <v/>
      </c>
      <c r="F7" s="67" t="str">
        <f>IF(ISBLANK('4-30-2019'!F21), "",'4-30-2019'!F21)</f>
        <v/>
      </c>
      <c r="G7" s="67" t="str">
        <f>IF(ISBLANK('4-30-2019'!G21), "",'4-30-2019'!G21)</f>
        <v/>
      </c>
      <c r="H7" s="67" t="str">
        <f>IF(ISBLANK('4-30-2019'!H21), "",'4-30-2019'!H21)</f>
        <v/>
      </c>
      <c r="I7" s="67" t="str">
        <f>IF(ISBLANK('4-30-2019'!I21), "",'4-30-2019'!I21)</f>
        <v/>
      </c>
      <c r="J7" s="67" t="str">
        <f>IF(ISBLANK('4-30-2019'!J21), "",'4-30-2019'!J21)</f>
        <v/>
      </c>
      <c r="K7" s="93" t="str">
        <f>IF(ISBLANK('4-30-2019'!K21), "",'4-30-2019'!K21)</f>
        <v/>
      </c>
      <c r="L7" s="121">
        <f>'4-30-2019'!L21</f>
        <v>0</v>
      </c>
      <c r="M7" s="75" t="str">
        <f>IF(ISBLANK('4-30-2019'!M21), "",'4-30-2019'!M21)</f>
        <v/>
      </c>
      <c r="N7" s="164" t="str">
        <f>IF(ISBLANK('4-30-2019'!N21), "",'4-30-2019'!N21)</f>
        <v/>
      </c>
      <c r="O7" s="121">
        <f>'4-30-2019'!O21</f>
        <v>0</v>
      </c>
      <c r="P7" s="20"/>
    </row>
    <row r="8" spans="1:20" ht="20.100000000000001" customHeight="1" thickBot="1" x14ac:dyDescent="0.3">
      <c r="A8" s="233"/>
      <c r="B8" s="65" t="s">
        <v>3</v>
      </c>
      <c r="C8" s="91">
        <v>43570</v>
      </c>
      <c r="D8" s="154" t="str">
        <f>IF(ISBLANK('4-30-2019'!D22), "",'4-30-2019'!D22)</f>
        <v/>
      </c>
      <c r="E8" s="155" t="str">
        <f>IF(ISBLANK('4-30-2019'!E22), "",'4-30-2019'!E22)</f>
        <v/>
      </c>
      <c r="F8" s="155" t="str">
        <f>IF(ISBLANK('4-30-2019'!F22), "",'4-30-2019'!F22)</f>
        <v/>
      </c>
      <c r="G8" s="155" t="str">
        <f>IF(ISBLANK('4-30-2019'!G22), "",'4-30-2019'!G22)</f>
        <v/>
      </c>
      <c r="H8" s="155" t="str">
        <f>IF(ISBLANK('4-30-2019'!H22), "",'4-30-2019'!H22)</f>
        <v/>
      </c>
      <c r="I8" s="155" t="str">
        <f>IF(ISBLANK('4-30-2019'!I22), "",'4-30-2019'!I22)</f>
        <v/>
      </c>
      <c r="J8" s="155" t="str">
        <f>IF(ISBLANK('4-30-2019'!J22), "",'4-30-2019'!J22)</f>
        <v/>
      </c>
      <c r="K8" s="157" t="str">
        <f>IF(ISBLANK('4-30-2019'!K22), "",'4-30-2019'!K22)</f>
        <v/>
      </c>
      <c r="L8" s="138">
        <f>'4-30-2019'!L22</f>
        <v>0</v>
      </c>
      <c r="M8" s="154" t="str">
        <f>IF(ISBLANK('4-30-2019'!M22), "",'4-30-2019'!M22)</f>
        <v/>
      </c>
      <c r="N8" s="166" t="str">
        <f>IF(ISBLANK('4-30-2019'!N22), "",'4-30-2019'!N22)</f>
        <v/>
      </c>
      <c r="O8" s="138">
        <f>'4-30-2019'!O22</f>
        <v>0</v>
      </c>
      <c r="P8" s="21"/>
    </row>
    <row r="9" spans="1:20" ht="20.100000000000001" customHeight="1" x14ac:dyDescent="0.25">
      <c r="A9" s="233"/>
      <c r="B9" s="129" t="s">
        <v>4</v>
      </c>
      <c r="C9" s="130">
        <v>43571</v>
      </c>
      <c r="D9" s="82"/>
      <c r="E9" s="61"/>
      <c r="F9" s="61"/>
      <c r="G9" s="61"/>
      <c r="H9" s="48"/>
      <c r="I9" s="48"/>
      <c r="J9" s="48"/>
      <c r="K9" s="132"/>
      <c r="L9" s="133">
        <f t="shared" ref="L9:L12" si="0">IF(AND(ISBLANK(K9),ISBLANK(I9),ISBLANK(G9)),(E9-D9),
IF(AND(ISBLANK(K9),ISBLANK(I9),((F9-E9)&lt;TIME(0,30,0))),(G9-D9),
IF(ISBLANK(I9),((E9-D9)+(G9-F9)),
IF(AND(ISBLANK(K9),((H9-G9)&lt;TIME(0,30,0)),((F9-E9)&lt;TIME(0,30,0))),(I9-D9),
IF(AND(ISBLANK(K9),((H9-G9)&lt;TIME(0,30,0))),((I9-F9)+(E9-D9)),
IF(AND(ISBLANK(K9),((F9-E9)&lt;TIME(0,30,0))),((I9-H9)+(G9-D9)),
IF(ISBLANK(J9),((I9-H9)+(E9-D9)+(G9-F9)),
IF(AND((J9-I9)&lt;TIME(0,30,0),(H9-G9)&lt;TIME(0,30,0),(F9-E9)&lt;TIME(0,30,0)),(K9-D9),
IF(AND((J9-I9)&lt;TIME(0,30,0),(H9-G9)&lt;TIME(0,30,0)),(K9-F9)+(E9-D9),
IF(AND((J9-I9)&lt;TIME(0,30,0),(F9-E9)&lt;TIME(0,30,0)),(K9-H9)+(G9-D9),
IF(AND((J9-I9)&lt;TIME(0,30,0)),(K9-H9)+(E9-D9)+(G9-F9),
IF(AND((H9-G9)&lt;TIME(0,30,0),(F9-E9)&lt;TIME(0,30,0)),(I9-D9)+(K9-J9),
IF(AND((J9-I9)&lt;TIME(0,30,0),(F9-E9)&lt;TIME(0,30,0)),(G9-D9)+(K9-H9),
IF(AND((H9-G9)&lt;TIME(0,30,0)),(K9-J9)+(I9-F9)+(E9-D9),
IF(AND((F9-E9)&lt;TIME(0,30,0)),(K9-J9)+(I9-H9)+(G9-D9),
((E9-D9)+(G9-F9)+(I9-H9)+(K9-J9)))))))))))))))))</f>
        <v>0</v>
      </c>
      <c r="M9" s="160"/>
      <c r="N9" s="120"/>
      <c r="O9" s="136">
        <f t="shared" ref="O9:O12" si="1">N9+L9</f>
        <v>0</v>
      </c>
      <c r="P9" s="21"/>
    </row>
    <row r="10" spans="1:20" ht="20.100000000000001" customHeight="1" x14ac:dyDescent="0.25">
      <c r="A10" s="233"/>
      <c r="B10" s="63" t="s">
        <v>5</v>
      </c>
      <c r="C10" s="85">
        <v>43572</v>
      </c>
      <c r="D10" s="77"/>
      <c r="E10" s="41"/>
      <c r="F10" s="41"/>
      <c r="G10" s="41"/>
      <c r="H10" s="41"/>
      <c r="I10" s="41"/>
      <c r="J10" s="41"/>
      <c r="K10" s="95"/>
      <c r="L10" s="109">
        <f t="shared" si="0"/>
        <v>0</v>
      </c>
      <c r="M10" s="101"/>
      <c r="N10" s="115"/>
      <c r="O10" s="123">
        <f t="shared" si="1"/>
        <v>0</v>
      </c>
      <c r="P10" s="21"/>
    </row>
    <row r="11" spans="1:20" ht="20.100000000000001" customHeight="1" x14ac:dyDescent="0.25">
      <c r="A11" s="233"/>
      <c r="B11" s="63" t="s">
        <v>6</v>
      </c>
      <c r="C11" s="85">
        <v>43573</v>
      </c>
      <c r="D11" s="77"/>
      <c r="E11" s="41"/>
      <c r="F11" s="41"/>
      <c r="G11" s="41"/>
      <c r="H11" s="41"/>
      <c r="I11" s="41"/>
      <c r="J11" s="41"/>
      <c r="K11" s="95"/>
      <c r="L11" s="109">
        <f t="shared" si="0"/>
        <v>0</v>
      </c>
      <c r="M11" s="101"/>
      <c r="N11" s="115"/>
      <c r="O11" s="123">
        <f t="shared" si="1"/>
        <v>0</v>
      </c>
      <c r="P11" s="21"/>
    </row>
    <row r="12" spans="1:20" ht="20.100000000000001" customHeight="1" thickBot="1" x14ac:dyDescent="0.3">
      <c r="A12" s="233"/>
      <c r="B12" s="63" t="s">
        <v>7</v>
      </c>
      <c r="C12" s="85">
        <v>43574</v>
      </c>
      <c r="D12" s="77"/>
      <c r="E12" s="41"/>
      <c r="F12" s="41"/>
      <c r="G12" s="41"/>
      <c r="H12" s="41"/>
      <c r="I12" s="41"/>
      <c r="J12" s="41"/>
      <c r="K12" s="41"/>
      <c r="L12" s="109">
        <f t="shared" si="0"/>
        <v>0</v>
      </c>
      <c r="M12" s="101"/>
      <c r="N12" s="115"/>
      <c r="O12" s="123">
        <f t="shared" si="1"/>
        <v>0</v>
      </c>
      <c r="P12" s="22" t="s">
        <v>19</v>
      </c>
      <c r="R12" s="2"/>
    </row>
    <row r="13" spans="1:20" ht="20.100000000000001" customHeight="1" thickBot="1" x14ac:dyDescent="0.3">
      <c r="A13" s="234"/>
      <c r="B13" s="71" t="s">
        <v>8</v>
      </c>
      <c r="C13" s="86">
        <v>43575</v>
      </c>
      <c r="D13" s="78"/>
      <c r="E13" s="72"/>
      <c r="F13" s="72"/>
      <c r="G13" s="72"/>
      <c r="H13" s="72"/>
      <c r="I13" s="72"/>
      <c r="J13" s="72"/>
      <c r="K13" s="96"/>
      <c r="L13" s="110">
        <f t="shared" ref="L13:L23" si="2">IF(AND(ISBLANK(K13),ISBLANK(I13),ISBLANK(G13)),(E13-D13),
IF(AND(ISBLANK(K13),ISBLANK(I13),((F13-E13)&lt;TIME(0,30,0))),(G13-D13),
IF(ISBLANK(I13),((E13-D13)+(G13-F13)),
IF(AND(ISBLANK(K13),((H13-G13)&lt;TIME(0,30,0)),((F13-E13)&lt;TIME(0,30,0))),(I13-D13),
IF(AND(ISBLANK(K13),((H13-G13)&lt;TIME(0,30,0))),((I13-F13)+(E13-D13)),
IF(AND(ISBLANK(K13),((F13-E13)&lt;TIME(0,30,0))),((I13-H13)+(G13-D13)),
IF(ISBLANK(J13),((I13-H13)+(E13-D13)+(G13-F13)),
IF(AND((J13-I13)&lt;TIME(0,30,0),(H13-G13)&lt;TIME(0,30,0),(F13-E13)&lt;TIME(0,30,0)),(K13-D13),
IF(AND((J13-I13)&lt;TIME(0,30,0),(H13-G13)&lt;TIME(0,30,0)),(K13-F13)+(E13-D13),
IF(AND((J13-I13)&lt;TIME(0,30,0),(F13-E13)&lt;TIME(0,30,0)),(K13-H13)+(G13-D13),
IF(AND((J13-I13)&lt;TIME(0,30,0)),(K13-H13)+(E13-D13)+(G13-F13),
IF(AND((H13-G13)&lt;TIME(0,30,0),(F13-E13)&lt;TIME(0,30,0)),(I13-D13)+(K13-J13),
IF(AND((J13-I13)&lt;TIME(0,30,0),(F13-E13)&lt;TIME(0,30,0)),(G13-D13)+(K13-H13),
IF(AND((H13-G13)&lt;TIME(0,30,0)),(K13-J13)+(I13-F13)+(E13-D13),
IF(AND((F13-E13)&lt;TIME(0,30,0)),(K13-J13)+(I13-H13)+(G13-D13),
((E13-D13)+(G13-F13)+(I13-H13)+(K13-J13)))))))))))))))))</f>
        <v>0</v>
      </c>
      <c r="M13" s="143"/>
      <c r="N13" s="144"/>
      <c r="O13" s="124">
        <f t="shared" ref="O13:O23" si="3">N13+L13</f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43576</v>
      </c>
      <c r="D14" s="79"/>
      <c r="E14" s="51"/>
      <c r="F14" s="51"/>
      <c r="G14" s="51"/>
      <c r="H14" s="52"/>
      <c r="I14" s="52"/>
      <c r="J14" s="52"/>
      <c r="K14" s="97"/>
      <c r="L14" s="111">
        <f t="shared" si="2"/>
        <v>0</v>
      </c>
      <c r="M14" s="103"/>
      <c r="N14" s="117"/>
      <c r="O14" s="125">
        <f t="shared" si="3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43577</v>
      </c>
      <c r="D15" s="80"/>
      <c r="E15" s="24"/>
      <c r="F15" s="24"/>
      <c r="G15" s="24"/>
      <c r="H15" s="23"/>
      <c r="I15" s="23"/>
      <c r="J15" s="23"/>
      <c r="K15" s="98"/>
      <c r="L15" s="112">
        <f t="shared" si="2"/>
        <v>0</v>
      </c>
      <c r="M15" s="104"/>
      <c r="N15" s="118"/>
      <c r="O15" s="126">
        <f t="shared" si="3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43578</v>
      </c>
      <c r="D16" s="80"/>
      <c r="E16" s="24"/>
      <c r="F16" s="24"/>
      <c r="G16" s="24"/>
      <c r="H16" s="23"/>
      <c r="I16" s="23"/>
      <c r="J16" s="23"/>
      <c r="K16" s="98"/>
      <c r="L16" s="112">
        <f t="shared" si="2"/>
        <v>0</v>
      </c>
      <c r="M16" s="104"/>
      <c r="N16" s="118"/>
      <c r="O16" s="126">
        <f t="shared" si="3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43579</v>
      </c>
      <c r="D17" s="80"/>
      <c r="E17" s="24"/>
      <c r="F17" s="24"/>
      <c r="G17" s="24"/>
      <c r="H17" s="23"/>
      <c r="I17" s="23"/>
      <c r="J17" s="23"/>
      <c r="K17" s="98"/>
      <c r="L17" s="112">
        <f t="shared" si="2"/>
        <v>0</v>
      </c>
      <c r="M17" s="104"/>
      <c r="N17" s="118"/>
      <c r="O17" s="126">
        <f t="shared" si="3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43580</v>
      </c>
      <c r="D18" s="80"/>
      <c r="E18" s="24"/>
      <c r="F18" s="24"/>
      <c r="G18" s="24"/>
      <c r="H18" s="23"/>
      <c r="I18" s="23"/>
      <c r="J18" s="23"/>
      <c r="K18" s="98"/>
      <c r="L18" s="112">
        <f t="shared" si="2"/>
        <v>0</v>
      </c>
      <c r="M18" s="104"/>
      <c r="N18" s="118"/>
      <c r="O18" s="126">
        <f t="shared" si="3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43581</v>
      </c>
      <c r="D19" s="80"/>
      <c r="E19" s="24"/>
      <c r="F19" s="24"/>
      <c r="G19" s="24"/>
      <c r="H19" s="23"/>
      <c r="I19" s="23"/>
      <c r="J19" s="23"/>
      <c r="K19" s="98"/>
      <c r="L19" s="112">
        <f t="shared" si="2"/>
        <v>0</v>
      </c>
      <c r="M19" s="104"/>
      <c r="N19" s="118"/>
      <c r="O19" s="126">
        <f t="shared" si="3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43582</v>
      </c>
      <c r="D20" s="81"/>
      <c r="E20" s="57"/>
      <c r="F20" s="57"/>
      <c r="G20" s="57"/>
      <c r="H20" s="58"/>
      <c r="I20" s="58"/>
      <c r="J20" s="58"/>
      <c r="K20" s="99"/>
      <c r="L20" s="113">
        <f t="shared" si="2"/>
        <v>0</v>
      </c>
      <c r="M20" s="105"/>
      <c r="N20" s="119"/>
      <c r="O20" s="127">
        <f t="shared" si="3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x14ac:dyDescent="0.25">
      <c r="A21" s="232" t="s">
        <v>21</v>
      </c>
      <c r="B21" s="60" t="s">
        <v>2</v>
      </c>
      <c r="C21" s="90">
        <v>43583</v>
      </c>
      <c r="D21" s="82"/>
      <c r="E21" s="61"/>
      <c r="F21" s="61"/>
      <c r="G21" s="61"/>
      <c r="H21" s="48"/>
      <c r="I21" s="48"/>
      <c r="J21" s="48"/>
      <c r="K21" s="132"/>
      <c r="L21" s="114">
        <f t="shared" si="2"/>
        <v>0</v>
      </c>
      <c r="M21" s="160"/>
      <c r="N21" s="120"/>
      <c r="O21" s="128">
        <f t="shared" si="3"/>
        <v>0</v>
      </c>
      <c r="P21" s="25"/>
      <c r="R21" s="2"/>
    </row>
    <row r="22" spans="1:20" ht="19.5" customHeight="1" x14ac:dyDescent="0.25">
      <c r="A22" s="233"/>
      <c r="B22" s="63" t="s">
        <v>3</v>
      </c>
      <c r="C22" s="85">
        <v>43584</v>
      </c>
      <c r="D22" s="77"/>
      <c r="E22" s="41"/>
      <c r="F22" s="41"/>
      <c r="G22" s="41"/>
      <c r="H22" s="41"/>
      <c r="I22" s="41"/>
      <c r="J22" s="41"/>
      <c r="K22" s="95"/>
      <c r="L22" s="109">
        <f t="shared" si="2"/>
        <v>0</v>
      </c>
      <c r="M22" s="101"/>
      <c r="N22" s="115"/>
      <c r="O22" s="123">
        <f t="shared" si="3"/>
        <v>0</v>
      </c>
      <c r="P22" s="21"/>
      <c r="R22" s="2"/>
    </row>
    <row r="23" spans="1:20" ht="20.100000000000001" customHeight="1" thickBot="1" x14ac:dyDescent="0.3">
      <c r="A23" s="233"/>
      <c r="B23" s="139" t="s">
        <v>4</v>
      </c>
      <c r="C23" s="140">
        <v>43585</v>
      </c>
      <c r="D23" s="78"/>
      <c r="E23" s="72"/>
      <c r="F23" s="72"/>
      <c r="G23" s="72"/>
      <c r="H23" s="72"/>
      <c r="I23" s="72"/>
      <c r="J23" s="72"/>
      <c r="K23" s="96"/>
      <c r="L23" s="110">
        <f t="shared" si="2"/>
        <v>0</v>
      </c>
      <c r="M23" s="143"/>
      <c r="N23" s="144"/>
      <c r="O23" s="124">
        <f t="shared" si="3"/>
        <v>0</v>
      </c>
      <c r="P23" s="21"/>
      <c r="R23" s="2"/>
    </row>
    <row r="24" spans="1:20" ht="20.100000000000001" customHeight="1" x14ac:dyDescent="0.25">
      <c r="A24" s="233"/>
      <c r="B24" s="66" t="s">
        <v>5</v>
      </c>
      <c r="C24" s="83">
        <v>43586</v>
      </c>
      <c r="D24" s="261" t="s">
        <v>108</v>
      </c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2"/>
      <c r="P24" s="21"/>
      <c r="R24" s="2"/>
    </row>
    <row r="25" spans="1:20" ht="20.100000000000001" customHeight="1" x14ac:dyDescent="0.25">
      <c r="A25" s="233"/>
      <c r="B25" s="69" t="s">
        <v>6</v>
      </c>
      <c r="C25" s="84">
        <v>43587</v>
      </c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4"/>
      <c r="P25" s="230" t="s">
        <v>107</v>
      </c>
      <c r="R25" s="2"/>
    </row>
    <row r="26" spans="1:20" ht="20.100000000000001" customHeight="1" thickBot="1" x14ac:dyDescent="0.3">
      <c r="A26" s="233"/>
      <c r="B26" s="69" t="s">
        <v>7</v>
      </c>
      <c r="C26" s="84">
        <v>43588</v>
      </c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4"/>
      <c r="P26" s="231"/>
      <c r="R26" s="2"/>
    </row>
    <row r="27" spans="1:20" ht="20.100000000000001" customHeight="1" thickBot="1" x14ac:dyDescent="0.3">
      <c r="A27" s="234"/>
      <c r="B27" s="65" t="s">
        <v>8</v>
      </c>
      <c r="C27" s="91">
        <v>43589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5"/>
      <c r="P27" s="40">
        <f>SUM(O9:O23)</f>
        <v>0</v>
      </c>
      <c r="Q27" s="28">
        <f>P27*24</f>
        <v>0</v>
      </c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28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25</v>
      </c>
      <c r="S29" s="27"/>
      <c r="T29" s="27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8" t="s">
        <v>27</v>
      </c>
      <c r="S30" s="27"/>
      <c r="T30" s="27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7"/>
      <c r="T31" s="27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thickBot="1" x14ac:dyDescent="0.3">
      <c r="A33" s="39" t="s">
        <v>46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 t="s">
        <v>29</v>
      </c>
      <c r="O33" s="18"/>
      <c r="S33" s="27"/>
      <c r="T33" s="27"/>
    </row>
    <row r="34" spans="1:20" ht="20.100000000000001" customHeight="1" thickBot="1" x14ac:dyDescent="0.3">
      <c r="A34" s="37" t="s">
        <v>143</v>
      </c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3" t="s">
        <v>30</v>
      </c>
      <c r="Q34" s="44"/>
      <c r="S34" s="27"/>
      <c r="T34" s="27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7"/>
      <c r="T35" s="27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7"/>
      <c r="T36" s="27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7"/>
      <c r="T37" s="27"/>
    </row>
    <row r="38" spans="1:20" x14ac:dyDescent="0.25">
      <c r="C38" s="36" t="s">
        <v>144</v>
      </c>
      <c r="S38" s="27"/>
      <c r="T38" s="27"/>
    </row>
    <row r="39" spans="1:20" x14ac:dyDescent="0.25">
      <c r="S39" s="27"/>
      <c r="T39" s="27"/>
    </row>
  </sheetData>
  <sheetProtection algorithmName="SHA-512" hashValue="sXcJa+Ph2dmgV1nIoM6JxvOAB3o9o65FxW+koK4njRaS/O0ZXZ1duTquoFTrKFT9NPkBPYCWm4kclLlMzdePNQ==" saltValue="SgZpCnNwsJ3xrSfnWC5hiA==" spinCount="100000" sheet="1" objects="1" scenarios="1"/>
  <mergeCells count="7">
    <mergeCell ref="B1:Q1"/>
    <mergeCell ref="M5:N5"/>
    <mergeCell ref="A7:A13"/>
    <mergeCell ref="A14:A20"/>
    <mergeCell ref="A21:A27"/>
    <mergeCell ref="P25:P26"/>
    <mergeCell ref="D24:O27"/>
  </mergeCells>
  <conditionalFormatting sqref="F14">
    <cfRule type="expression" dxfId="1671" priority="69">
      <formula>AND(($F14-$E14)&lt;TIME(0,30,0),$G14&lt;&gt;"")</formula>
    </cfRule>
  </conditionalFormatting>
  <conditionalFormatting sqref="F15">
    <cfRule type="expression" dxfId="1670" priority="68">
      <formula>AND(($F15-$E15)&lt;TIME(0,30,0),$G15&lt;&gt;"")</formula>
    </cfRule>
  </conditionalFormatting>
  <conditionalFormatting sqref="F16">
    <cfRule type="expression" dxfId="1669" priority="67">
      <formula>AND(($F16-$E16)&lt;TIME(0,30,0),$G16&lt;&gt;"")</formula>
    </cfRule>
  </conditionalFormatting>
  <conditionalFormatting sqref="F17">
    <cfRule type="expression" dxfId="1668" priority="66">
      <formula>AND(($F17-$E17)&lt;TIME(0,30,0),$G17&lt;&gt;"")</formula>
    </cfRule>
  </conditionalFormatting>
  <conditionalFormatting sqref="F18">
    <cfRule type="expression" dxfId="1667" priority="65">
      <formula>AND(($F18-$E18)&lt;TIME(0,30,0),$G18&lt;&gt;"")</formula>
    </cfRule>
  </conditionalFormatting>
  <conditionalFormatting sqref="F19">
    <cfRule type="expression" dxfId="1666" priority="64">
      <formula>AND(($F19-$E19)&lt;TIME(0,30,0),$G19&lt;&gt;"")</formula>
    </cfRule>
  </conditionalFormatting>
  <conditionalFormatting sqref="F20">
    <cfRule type="expression" dxfId="1665" priority="63">
      <formula>AND(($F20-$E20)&lt;TIME(0,30,0),$G20&lt;&gt;"")</formula>
    </cfRule>
  </conditionalFormatting>
  <conditionalFormatting sqref="F14:F20">
    <cfRule type="expression" dxfId="1664" priority="62">
      <formula>AND(($F14-$E14)&lt;TIME(0,30,0),$G14&lt;&gt;"")</formula>
    </cfRule>
  </conditionalFormatting>
  <conditionalFormatting sqref="F9">
    <cfRule type="expression" dxfId="1369" priority="61">
      <formula>AND(($F9-$E9)&lt;TIME(0,30,0),$G9&lt;&gt;"")</formula>
    </cfRule>
  </conditionalFormatting>
  <conditionalFormatting sqref="F9:F11">
    <cfRule type="expression" dxfId="1368" priority="60">
      <formula>AND(($F9-$E9)&lt;TIME(0,30,0),$G9&lt;&gt;"")</formula>
    </cfRule>
  </conditionalFormatting>
  <conditionalFormatting sqref="F10">
    <cfRule type="expression" dxfId="1367" priority="59">
      <formula>AND(($F10-$E10)&lt;TIME(0,30,0),$G10&lt;&gt;"")</formula>
    </cfRule>
  </conditionalFormatting>
  <conditionalFormatting sqref="F9">
    <cfRule type="expression" dxfId="1365" priority="57">
      <formula>AND(($F9-$E9)&lt;TIME(0,30,0),$G9&lt;&gt;"")</formula>
    </cfRule>
  </conditionalFormatting>
  <conditionalFormatting sqref="F13">
    <cfRule type="expression" dxfId="1364" priority="56">
      <formula>AND(($F13-$E13)&lt;TIME(0,30,0),$G13&lt;&gt;"")</formula>
    </cfRule>
  </conditionalFormatting>
  <conditionalFormatting sqref="F13">
    <cfRule type="expression" dxfId="1363" priority="55">
      <formula>AND(($F13-$E13)&lt;TIME(0,30,0),$G13&lt;&gt;"")</formula>
    </cfRule>
  </conditionalFormatting>
  <conditionalFormatting sqref="F21">
    <cfRule type="expression" dxfId="1362" priority="54">
      <formula>AND(($F21-$E21)&lt;TIME(0,30,0),$G21&lt;&gt;"")</formula>
    </cfRule>
  </conditionalFormatting>
  <conditionalFormatting sqref="F21:F22">
    <cfRule type="expression" dxfId="1361" priority="53">
      <formula>AND(($F21-$E21)&lt;TIME(0,30,0),$G21&lt;&gt;"")</formula>
    </cfRule>
  </conditionalFormatting>
  <conditionalFormatting sqref="F22">
    <cfRule type="expression" dxfId="1360" priority="52">
      <formula>AND(($F22-$E22)&lt;TIME(0,30,0),$G22&lt;&gt;"")</formula>
    </cfRule>
  </conditionalFormatting>
  <conditionalFormatting sqref="F21">
    <cfRule type="expression" dxfId="1359" priority="51">
      <formula>AND(($F21-$E21)&lt;TIME(0,30,0),$G21&lt;&gt;"")</formula>
    </cfRule>
  </conditionalFormatting>
  <conditionalFormatting sqref="F23">
    <cfRule type="expression" dxfId="1358" priority="50">
      <formula>AND(($F23-$E23)&lt;TIME(0,30,0),$G23&lt;&gt;"")</formula>
    </cfRule>
  </conditionalFormatting>
  <conditionalFormatting sqref="F23">
    <cfRule type="expression" dxfId="1357" priority="49">
      <formula>AND(($F23-$E23)&lt;TIME(0,30,0),$G23&lt;&gt;"")</formula>
    </cfRule>
  </conditionalFormatting>
  <conditionalFormatting sqref="H9:H10">
    <cfRule type="expression" dxfId="1029" priority="48">
      <formula>AND(($H9-$G9)&lt;TIME(0,30,0),$I9&lt;&gt;"")</formula>
    </cfRule>
  </conditionalFormatting>
  <conditionalFormatting sqref="H9:H10">
    <cfRule type="expression" dxfId="1028" priority="47">
      <formula>AND(($H9-$G9)&lt;TIME(0,30,0),$I9&lt;&gt;"")</formula>
    </cfRule>
  </conditionalFormatting>
  <conditionalFormatting sqref="H9:H10">
    <cfRule type="expression" dxfId="1027" priority="46">
      <formula>AND(($H9-$G9)&lt;TIME(0,30,0),$I9&lt;&gt;"")</formula>
    </cfRule>
  </conditionalFormatting>
  <conditionalFormatting sqref="J9:J10">
    <cfRule type="expression" dxfId="1026" priority="45">
      <formula>AND(($J9-$I9)&lt;TIME(0,30,0),$K9&lt;&gt;"")</formula>
    </cfRule>
  </conditionalFormatting>
  <conditionalFormatting sqref="J9:J10">
    <cfRule type="expression" dxfId="1025" priority="44">
      <formula>AND(($J9-$I9)&lt;TIME(0,30,0),$K9&lt;&gt;"")</formula>
    </cfRule>
  </conditionalFormatting>
  <conditionalFormatting sqref="H21:H22">
    <cfRule type="expression" dxfId="1024" priority="43">
      <formula>AND(($H21-$G21)&lt;TIME(0,30,0),$I21&lt;&gt;"")</formula>
    </cfRule>
  </conditionalFormatting>
  <conditionalFormatting sqref="H21:H22">
    <cfRule type="expression" dxfId="1023" priority="42">
      <formula>AND(($H21-$G21)&lt;TIME(0,30,0),$I21&lt;&gt;"")</formula>
    </cfRule>
  </conditionalFormatting>
  <conditionalFormatting sqref="H21:H22">
    <cfRule type="expression" dxfId="1022" priority="41">
      <formula>AND(($H21-$G21)&lt;TIME(0,30,0),$I21&lt;&gt;"")</formula>
    </cfRule>
  </conditionalFormatting>
  <conditionalFormatting sqref="J21:J22">
    <cfRule type="expression" dxfId="1021" priority="40">
      <formula>AND(($J21-$I21)&lt;TIME(0,30,0),$K21&lt;&gt;"")</formula>
    </cfRule>
  </conditionalFormatting>
  <conditionalFormatting sqref="J21:J22">
    <cfRule type="expression" dxfId="1020" priority="39">
      <formula>AND(($J21-$I21)&lt;TIME(0,30,0),$K21&lt;&gt;"")</formula>
    </cfRule>
  </conditionalFormatting>
  <conditionalFormatting sqref="H14">
    <cfRule type="expression" dxfId="904" priority="38">
      <formula>AND(($H14-$G14)&lt;TIME(0,30,0),$I14&lt;&gt;"")</formula>
    </cfRule>
  </conditionalFormatting>
  <conditionalFormatting sqref="J14">
    <cfRule type="expression" dxfId="903" priority="37">
      <formula>AND(($J14-$I14)&lt;TIME(0,30,0),$K14&lt;&gt;"")</formula>
    </cfRule>
  </conditionalFormatting>
  <conditionalFormatting sqref="H14">
    <cfRule type="expression" dxfId="902" priority="36">
      <formula>AND(($H14-$G14)&lt;TIME(0,30,0),$I14&lt;&gt;"")</formula>
    </cfRule>
  </conditionalFormatting>
  <conditionalFormatting sqref="H14">
    <cfRule type="expression" dxfId="901" priority="35">
      <formula>AND(($H14-$G14)&lt;TIME(0,30,0),$I14&lt;&gt;"")</formula>
    </cfRule>
  </conditionalFormatting>
  <conditionalFormatting sqref="J14">
    <cfRule type="expression" dxfId="900" priority="34">
      <formula>AND(($J14-$I14)&lt;TIME(0,30,0),$K14&lt;&gt;"")</formula>
    </cfRule>
  </conditionalFormatting>
  <conditionalFormatting sqref="H15 H20">
    <cfRule type="expression" dxfId="899" priority="33">
      <formula>AND(($H15-$G15)&lt;TIME(0,30,0),$I15&lt;&gt;"")</formula>
    </cfRule>
  </conditionalFormatting>
  <conditionalFormatting sqref="H15 H20">
    <cfRule type="expression" dxfId="898" priority="32">
      <formula>AND(($H15-$G15)&lt;TIME(0,30,0),$I15&lt;&gt;"")</formula>
    </cfRule>
  </conditionalFormatting>
  <conditionalFormatting sqref="H15 H20">
    <cfRule type="expression" dxfId="897" priority="31">
      <formula>AND(($H15-$G15)&lt;TIME(0,30,0),$I15&lt;&gt;"")</formula>
    </cfRule>
  </conditionalFormatting>
  <conditionalFormatting sqref="J15">
    <cfRule type="expression" dxfId="896" priority="30">
      <formula>AND(($J15-$I15)&lt;TIME(0,30,0),$K15&lt;&gt;"")</formula>
    </cfRule>
  </conditionalFormatting>
  <conditionalFormatting sqref="J15">
    <cfRule type="expression" dxfId="895" priority="29">
      <formula>AND(($J15-$I15)&lt;TIME(0,30,0),$K15&lt;&gt;"")</formula>
    </cfRule>
  </conditionalFormatting>
  <conditionalFormatting sqref="J20">
    <cfRule type="expression" dxfId="894" priority="28">
      <formula>AND(($J20-$I20)&lt;TIME(0,30,0),$K20&lt;&gt;"")</formula>
    </cfRule>
  </conditionalFormatting>
  <conditionalFormatting sqref="J20">
    <cfRule type="expression" dxfId="893" priority="27">
      <formula>AND(($J20-$I20)&lt;TIME(0,30,0),$K20&lt;&gt;"")</formula>
    </cfRule>
  </conditionalFormatting>
  <conditionalFormatting sqref="H16:H19">
    <cfRule type="expression" dxfId="892" priority="26">
      <formula>AND(($H16-$G16)&lt;TIME(0,30,0),$I16&lt;&gt;"")</formula>
    </cfRule>
  </conditionalFormatting>
  <conditionalFormatting sqref="H16:H19">
    <cfRule type="expression" dxfId="891" priority="25">
      <formula>AND(($H16-$G16)&lt;TIME(0,30,0),$I16&lt;&gt;"")</formula>
    </cfRule>
  </conditionalFormatting>
  <conditionalFormatting sqref="H16:H19">
    <cfRule type="expression" dxfId="890" priority="24">
      <formula>AND(($H16-$G16)&lt;TIME(0,30,0),$I16&lt;&gt;"")</formula>
    </cfRule>
  </conditionalFormatting>
  <conditionalFormatting sqref="J16:J19">
    <cfRule type="expression" dxfId="889" priority="23">
      <formula>AND(($J16-$I16)&lt;TIME(0,30,0),$K16&lt;&gt;"")</formula>
    </cfRule>
  </conditionalFormatting>
  <conditionalFormatting sqref="J16:J19">
    <cfRule type="expression" dxfId="888" priority="22">
      <formula>AND(($J16-$I16)&lt;TIME(0,30,0),$K16&lt;&gt;"")</formula>
    </cfRule>
  </conditionalFormatting>
  <conditionalFormatting sqref="H11">
    <cfRule type="expression" dxfId="443" priority="21">
      <formula>AND(($H11-$G11)&lt;TIME(0,30,0),$I11&lt;&gt;"")</formula>
    </cfRule>
  </conditionalFormatting>
  <conditionalFormatting sqref="H11">
    <cfRule type="expression" dxfId="442" priority="20">
      <formula>AND(($H11-$G11)&lt;TIME(0,30,0),$I11&lt;&gt;"")</formula>
    </cfRule>
  </conditionalFormatting>
  <conditionalFormatting sqref="H11">
    <cfRule type="expression" dxfId="441" priority="19">
      <formula>AND(($H11-$G11)&lt;TIME(0,30,0),$I11&lt;&gt;"")</formula>
    </cfRule>
  </conditionalFormatting>
  <conditionalFormatting sqref="J11">
    <cfRule type="expression" dxfId="440" priority="18">
      <formula>AND(($J11-$I11)&lt;TIME(0,30,0),$K11&lt;&gt;"")</formula>
    </cfRule>
  </conditionalFormatting>
  <conditionalFormatting sqref="J11">
    <cfRule type="expression" dxfId="439" priority="17">
      <formula>AND(($J11-$I11)&lt;TIME(0,30,0),$K11&lt;&gt;"")</formula>
    </cfRule>
  </conditionalFormatting>
  <conditionalFormatting sqref="H13">
    <cfRule type="expression" dxfId="378" priority="16">
      <formula>AND(($H13-$G13)&lt;TIME(0,30,0),$I13&lt;&gt;"")</formula>
    </cfRule>
  </conditionalFormatting>
  <conditionalFormatting sqref="H13">
    <cfRule type="expression" dxfId="377" priority="15">
      <formula>AND(($H13-$G13)&lt;TIME(0,30,0),$I13&lt;&gt;"")</formula>
    </cfRule>
  </conditionalFormatting>
  <conditionalFormatting sqref="H13">
    <cfRule type="expression" dxfId="376" priority="14">
      <formula>AND(($H13-$G13)&lt;TIME(0,30,0),$I13&lt;&gt;"")</formula>
    </cfRule>
  </conditionalFormatting>
  <conditionalFormatting sqref="J13">
    <cfRule type="expression" dxfId="375" priority="13">
      <formula>AND(($J13-$I13)&lt;TIME(0,30,0),$K13&lt;&gt;"")</formula>
    </cfRule>
  </conditionalFormatting>
  <conditionalFormatting sqref="J13">
    <cfRule type="expression" dxfId="374" priority="12">
      <formula>AND(($J13-$I13)&lt;TIME(0,30,0),$K13&lt;&gt;"")</formula>
    </cfRule>
  </conditionalFormatting>
  <conditionalFormatting sqref="H23">
    <cfRule type="expression" dxfId="373" priority="11">
      <formula>AND(($H23-$G23)&lt;TIME(0,30,0),$I23&lt;&gt;"")</formula>
    </cfRule>
  </conditionalFormatting>
  <conditionalFormatting sqref="H23">
    <cfRule type="expression" dxfId="372" priority="10">
      <formula>AND(($H23-$G23)&lt;TIME(0,30,0),$I23&lt;&gt;"")</formula>
    </cfRule>
  </conditionalFormatting>
  <conditionalFormatting sqref="H23">
    <cfRule type="expression" dxfId="371" priority="9">
      <formula>AND(($H23-$G23)&lt;TIME(0,30,0),$I23&lt;&gt;"")</formula>
    </cfRule>
  </conditionalFormatting>
  <conditionalFormatting sqref="J23">
    <cfRule type="expression" dxfId="370" priority="8">
      <formula>AND(($J23-$I23)&lt;TIME(0,30,0),$K23&lt;&gt;"")</formula>
    </cfRule>
  </conditionalFormatting>
  <conditionalFormatting sqref="J23">
    <cfRule type="expression" dxfId="369" priority="7">
      <formula>AND(($J23-$I23)&lt;TIME(0,30,0),$K23&lt;&gt;"")</formula>
    </cfRule>
  </conditionalFormatting>
  <conditionalFormatting sqref="J12">
    <cfRule type="expression" dxfId="101" priority="6">
      <formula>AND(($F12-$E12)&lt;TIME(0,30,0),$G12&lt;&gt;"")</formula>
    </cfRule>
  </conditionalFormatting>
  <conditionalFormatting sqref="J12">
    <cfRule type="expression" dxfId="100" priority="5">
      <formula>AND(($F12-$E12)&lt;TIME(0,30,0),$G12&lt;&gt;"")</formula>
    </cfRule>
  </conditionalFormatting>
  <conditionalFormatting sqref="F12">
    <cfRule type="expression" dxfId="99" priority="4">
      <formula>AND(($F12-$E12)&lt;TIME(0,30,0),$G12&lt;&gt;"")</formula>
    </cfRule>
  </conditionalFormatting>
  <conditionalFormatting sqref="H12">
    <cfRule type="expression" dxfId="98" priority="3">
      <formula>AND(($H12-$G12)&lt;TIME(0,30,0),$I12&lt;&gt;"")</formula>
    </cfRule>
  </conditionalFormatting>
  <conditionalFormatting sqref="H12">
    <cfRule type="expression" dxfId="97" priority="2">
      <formula>AND(($H12-$G12)&lt;TIME(0,30,0),$I12&lt;&gt;"")</formula>
    </cfRule>
  </conditionalFormatting>
  <conditionalFormatting sqref="H12">
    <cfRule type="expression" dxfId="96" priority="1">
      <formula>AND(($H12-$G12)&lt;TIME(0,30,0),$I12&lt;&gt;"")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47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x14ac:dyDescent="0.25">
      <c r="A7" s="232" t="s">
        <v>21</v>
      </c>
      <c r="B7" s="66" t="s">
        <v>2</v>
      </c>
      <c r="C7" s="83">
        <v>43583</v>
      </c>
      <c r="D7" s="75" t="str">
        <f>IF(ISBLANK('5-15-2019'!D21), "", '5-15-2019'!D21)</f>
        <v/>
      </c>
      <c r="E7" s="67" t="str">
        <f>IF(ISBLANK('5-15-2019'!E21), "", '5-15-2019'!E21)</f>
        <v/>
      </c>
      <c r="F7" s="67" t="str">
        <f>IF(ISBLANK('5-15-2019'!F21), "", '5-15-2019'!F21)</f>
        <v/>
      </c>
      <c r="G7" s="67" t="str">
        <f>IF(ISBLANK('5-15-2019'!G21), "", '5-15-2019'!G21)</f>
        <v/>
      </c>
      <c r="H7" s="67" t="str">
        <f>IF(ISBLANK('5-15-2019'!H21), "", '5-15-2019'!H21)</f>
        <v/>
      </c>
      <c r="I7" s="67" t="str">
        <f>IF(ISBLANK('5-15-2019'!I21), "", '5-15-2019'!I21)</f>
        <v/>
      </c>
      <c r="J7" s="67" t="str">
        <f>IF(ISBLANK('5-15-2019'!J21), "", '5-15-2019'!J21)</f>
        <v/>
      </c>
      <c r="K7" s="93" t="str">
        <f>IF(ISBLANK('5-15-2019'!K21), "", '5-15-2019'!K21)</f>
        <v/>
      </c>
      <c r="L7" s="121">
        <f>'5-15-2019'!L21</f>
        <v>0</v>
      </c>
      <c r="M7" s="75" t="str">
        <f>IF(ISBLANK('5-15-2019'!M21), "", '5-15-2019'!M21)</f>
        <v/>
      </c>
      <c r="N7" s="164" t="str">
        <f>IF(ISBLANK('5-15-2019'!N21), "", '5-15-2019'!N21)</f>
        <v/>
      </c>
      <c r="O7" s="121">
        <f>'5-15-2019'!O21</f>
        <v>0</v>
      </c>
      <c r="P7" s="20"/>
    </row>
    <row r="8" spans="1:20" ht="20.100000000000001" customHeight="1" x14ac:dyDescent="0.25">
      <c r="A8" s="233"/>
      <c r="B8" s="69" t="s">
        <v>3</v>
      </c>
      <c r="C8" s="84">
        <v>43584</v>
      </c>
      <c r="D8" s="76" t="str">
        <f>IF(ISBLANK('5-15-2019'!D22), "", '5-15-2019'!D22)</f>
        <v/>
      </c>
      <c r="E8" s="45" t="str">
        <f>IF(ISBLANK('5-15-2019'!E22), "", '5-15-2019'!E22)</f>
        <v/>
      </c>
      <c r="F8" s="45" t="str">
        <f>IF(ISBLANK('5-15-2019'!F22), "", '5-15-2019'!F22)</f>
        <v/>
      </c>
      <c r="G8" s="45" t="str">
        <f>IF(ISBLANK('5-15-2019'!G22), "", '5-15-2019'!G22)</f>
        <v/>
      </c>
      <c r="H8" s="45" t="str">
        <f>IF(ISBLANK('5-15-2019'!H22), "", '5-15-2019'!H22)</f>
        <v/>
      </c>
      <c r="I8" s="45" t="str">
        <f>IF(ISBLANK('5-15-2019'!I22), "", '5-15-2019'!I22)</f>
        <v/>
      </c>
      <c r="J8" s="45" t="str">
        <f>IF(ISBLANK('5-15-2019'!J22), "", '5-15-2019'!J22)</f>
        <v/>
      </c>
      <c r="K8" s="94" t="str">
        <f>IF(ISBLANK('5-15-2019'!K22), "", '5-15-2019'!K22)</f>
        <v/>
      </c>
      <c r="L8" s="122">
        <f>'5-15-2019'!L22</f>
        <v>0</v>
      </c>
      <c r="M8" s="76" t="str">
        <f>IF(ISBLANK('5-15-2019'!M22), "", '5-15-2019'!M22)</f>
        <v/>
      </c>
      <c r="N8" s="165" t="str">
        <f>IF(ISBLANK('5-15-2019'!N22), "", '5-15-2019'!N22)</f>
        <v/>
      </c>
      <c r="O8" s="122">
        <f>'5-15-2019'!O22</f>
        <v>0</v>
      </c>
      <c r="P8" s="21"/>
    </row>
    <row r="9" spans="1:20" ht="20.100000000000001" customHeight="1" thickBot="1" x14ac:dyDescent="0.3">
      <c r="A9" s="233"/>
      <c r="B9" s="65" t="s">
        <v>4</v>
      </c>
      <c r="C9" s="91">
        <v>43585</v>
      </c>
      <c r="D9" s="154" t="str">
        <f>IF(ISBLANK('5-15-2019'!D23), "", '5-15-2019'!D23)</f>
        <v/>
      </c>
      <c r="E9" s="155" t="str">
        <f>IF(ISBLANK('5-15-2019'!E23), "", '5-15-2019'!E23)</f>
        <v/>
      </c>
      <c r="F9" s="155" t="str">
        <f>IF(ISBLANK('5-15-2019'!F23), "", '5-15-2019'!F23)</f>
        <v/>
      </c>
      <c r="G9" s="155" t="str">
        <f>IF(ISBLANK('5-15-2019'!G23), "", '5-15-2019'!G23)</f>
        <v/>
      </c>
      <c r="H9" s="155" t="str">
        <f>IF(ISBLANK('5-15-2019'!H23), "", '5-15-2019'!H23)</f>
        <v/>
      </c>
      <c r="I9" s="155" t="str">
        <f>IF(ISBLANK('5-15-2019'!I23), "", '5-15-2019'!I23)</f>
        <v/>
      </c>
      <c r="J9" s="155" t="str">
        <f>IF(ISBLANK('5-15-2019'!J23), "", '5-15-2019'!J23)</f>
        <v/>
      </c>
      <c r="K9" s="157" t="str">
        <f>IF(ISBLANK('5-15-2019'!K23), "", '5-15-2019'!K23)</f>
        <v/>
      </c>
      <c r="L9" s="138">
        <f>'5-15-2019'!L23</f>
        <v>0</v>
      </c>
      <c r="M9" s="154" t="str">
        <f>IF(ISBLANK('5-15-2019'!M23), "", '5-15-2019'!M23)</f>
        <v/>
      </c>
      <c r="N9" s="166" t="str">
        <f>IF(ISBLANK('5-15-2019'!N23), "", '5-15-2019'!N23)</f>
        <v/>
      </c>
      <c r="O9" s="138">
        <f>'5-15-2019'!O23</f>
        <v>0</v>
      </c>
      <c r="P9" s="21"/>
    </row>
    <row r="10" spans="1:20" ht="20.100000000000001" customHeight="1" x14ac:dyDescent="0.25">
      <c r="A10" s="233"/>
      <c r="B10" s="129" t="s">
        <v>5</v>
      </c>
      <c r="C10" s="130">
        <v>43586</v>
      </c>
      <c r="D10" s="82"/>
      <c r="E10" s="61"/>
      <c r="F10" s="61"/>
      <c r="G10" s="61"/>
      <c r="H10" s="48"/>
      <c r="I10" s="48"/>
      <c r="J10" s="48"/>
      <c r="K10" s="132"/>
      <c r="L10" s="133">
        <f>IF(AND(ISBLANK(K10),ISBLANK(I10),ISBLANK(G10)),(E10-D10),
IF(AND(ISBLANK(K10),ISBLANK(I10),((F10-E10)&lt;TIME(0,30,0))),(G10-D10),
IF(ISBLANK(I10),((E10-D10)+(G10-F10)),
IF(AND(ISBLANK(K10),((H10-G10)&lt;TIME(0,30,0)),((F10-E10)&lt;TIME(0,30,0))),(I10-D10),
IF(AND(ISBLANK(K10),((H10-G10)&lt;TIME(0,30,0))),((I10-F10)+(E10-D10)),
IF(AND(ISBLANK(K10),((F10-E10)&lt;TIME(0,30,0))),((I10-H10)+(G10-D10)),
IF(ISBLANK(J10),((I10-H10)+(E10-D10)+(G10-F10)),
IF(AND((J10-I10)&lt;TIME(0,30,0),(H10-G10)&lt;TIME(0,30,0),(F10-E10)&lt;TIME(0,30,0)),(K10-D10),
IF(AND((J10-I10)&lt;TIME(0,30,0),(H10-G10)&lt;TIME(0,30,0)),(K10-F10)+(E10-D10),
IF(AND((J10-I10)&lt;TIME(0,30,0),(F10-E10)&lt;TIME(0,30,0)),(K10-H10)+(G10-D10),
IF(AND((J10-I10)&lt;TIME(0,30,0)),(K10-H10)+(E10-D10)+(G10-F10),
IF(AND((H10-G10)&lt;TIME(0,30,0),(F10-E10)&lt;TIME(0,30,0)),(I10-D10)+(K10-J10),
IF(AND((J10-I10)&lt;TIME(0,30,0),(F10-E10)&lt;TIME(0,30,0)),(G10-D10)+(K10-H10),
IF(AND((H10-G10)&lt;TIME(0,30,0)),(K10-J10)+(I10-F10)+(E10-D10),
IF(AND((F10-E10)&lt;TIME(0,30,0)),(K10-J10)+(I10-H10)+(G10-D10),
((E10-D10)+(G10-F10)+(I10-H10)+(K10-J10)))))))))))))))))</f>
        <v>0</v>
      </c>
      <c r="M10" s="134"/>
      <c r="N10" s="135"/>
      <c r="O10" s="136">
        <f>N10+L10</f>
        <v>0</v>
      </c>
      <c r="P10" s="21"/>
    </row>
    <row r="11" spans="1:20" ht="20.100000000000001" customHeight="1" x14ac:dyDescent="0.25">
      <c r="A11" s="233"/>
      <c r="B11" s="63" t="s">
        <v>6</v>
      </c>
      <c r="C11" s="85">
        <v>43587</v>
      </c>
      <c r="D11" s="77"/>
      <c r="E11" s="41"/>
      <c r="F11" s="41"/>
      <c r="G11" s="41"/>
      <c r="H11" s="41"/>
      <c r="I11" s="41"/>
      <c r="J11" s="41"/>
      <c r="K11" s="95"/>
      <c r="L11" s="109">
        <f t="shared" ref="L11:L24" si="0">IF(AND(ISBLANK(K11),ISBLANK(I11),ISBLANK(G11)),(E11-D11),
IF(AND(ISBLANK(K11),ISBLANK(I11),((F11-E11)&lt;TIME(0,30,0))),(G11-D11),
IF(ISBLANK(I11),((E11-D11)+(G11-F11)),
IF(AND(ISBLANK(K11),((H11-G11)&lt;TIME(0,30,0)),((F11-E11)&lt;TIME(0,30,0))),(I11-D11),
IF(AND(ISBLANK(K11),((H11-G11)&lt;TIME(0,30,0))),((I11-F11)+(E11-D11)),
IF(AND(ISBLANK(K11),((F11-E11)&lt;TIME(0,30,0))),((I11-H11)+(G11-D11)),
IF(ISBLANK(J11),((I11-H11)+(E11-D11)+(G11-F11)),
IF(AND((J11-I11)&lt;TIME(0,30,0),(H11-G11)&lt;TIME(0,30,0),(F11-E11)&lt;TIME(0,30,0)),(K11-D11),
IF(AND((J11-I11)&lt;TIME(0,30,0),(H11-G11)&lt;TIME(0,30,0)),(K11-F11)+(E11-D11),
IF(AND((J11-I11)&lt;TIME(0,30,0),(F11-E11)&lt;TIME(0,30,0)),(K11-H11)+(G11-D11),
IF(AND((J11-I11)&lt;TIME(0,30,0)),(K11-H11)+(E11-D11)+(G11-F11),
IF(AND((H11-G11)&lt;TIME(0,30,0),(F11-E11)&lt;TIME(0,30,0)),(I11-D11)+(K11-J11),
IF(AND((J11-I11)&lt;TIME(0,30,0),(F11-E11)&lt;TIME(0,30,0)),(G11-D11)+(K11-H11),
IF(AND((H11-G11)&lt;TIME(0,30,0)),(K11-J11)+(I11-F11)+(E11-D11),
IF(AND((F11-E11)&lt;TIME(0,30,0)),(K11-J11)+(I11-H11)+(G11-D11),
((E11-D11)+(G11-F11)+(I11-H11)+(K11-J11)))))))))))))))))</f>
        <v>0</v>
      </c>
      <c r="M11" s="101"/>
      <c r="N11" s="115"/>
      <c r="O11" s="123">
        <f t="shared" ref="O11:O24" si="1">N11+L11</f>
        <v>0</v>
      </c>
      <c r="P11" s="21"/>
    </row>
    <row r="12" spans="1:20" ht="20.100000000000001" customHeight="1" thickBot="1" x14ac:dyDescent="0.3">
      <c r="A12" s="233"/>
      <c r="B12" s="63" t="s">
        <v>7</v>
      </c>
      <c r="C12" s="85">
        <v>43588</v>
      </c>
      <c r="D12" s="77"/>
      <c r="E12" s="41"/>
      <c r="F12" s="41"/>
      <c r="G12" s="41"/>
      <c r="H12" s="41"/>
      <c r="I12" s="41"/>
      <c r="J12" s="41"/>
      <c r="K12" s="95"/>
      <c r="L12" s="109">
        <f t="shared" si="0"/>
        <v>0</v>
      </c>
      <c r="M12" s="101"/>
      <c r="N12" s="115"/>
      <c r="O12" s="123">
        <f t="shared" si="1"/>
        <v>0</v>
      </c>
      <c r="P12" s="22" t="s">
        <v>19</v>
      </c>
      <c r="R12" s="2"/>
    </row>
    <row r="13" spans="1:20" ht="20.100000000000001" customHeight="1" thickBot="1" x14ac:dyDescent="0.3">
      <c r="A13" s="234"/>
      <c r="B13" s="71" t="s">
        <v>8</v>
      </c>
      <c r="C13" s="86">
        <v>43589</v>
      </c>
      <c r="D13" s="78"/>
      <c r="E13" s="72"/>
      <c r="F13" s="72"/>
      <c r="G13" s="72"/>
      <c r="H13" s="72"/>
      <c r="I13" s="72"/>
      <c r="J13" s="72"/>
      <c r="K13" s="96"/>
      <c r="L13" s="110">
        <f t="shared" si="0"/>
        <v>0</v>
      </c>
      <c r="M13" s="102"/>
      <c r="N13" s="116"/>
      <c r="O13" s="124">
        <f t="shared" si="1"/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43590</v>
      </c>
      <c r="D14" s="79"/>
      <c r="E14" s="51"/>
      <c r="F14" s="51"/>
      <c r="G14" s="51"/>
      <c r="H14" s="52"/>
      <c r="I14" s="52"/>
      <c r="J14" s="52"/>
      <c r="K14" s="97"/>
      <c r="L14" s="111">
        <f t="shared" si="0"/>
        <v>0</v>
      </c>
      <c r="M14" s="103"/>
      <c r="N14" s="117"/>
      <c r="O14" s="125">
        <f t="shared" si="1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43591</v>
      </c>
      <c r="D15" s="80"/>
      <c r="E15" s="24"/>
      <c r="F15" s="24"/>
      <c r="G15" s="24"/>
      <c r="H15" s="23"/>
      <c r="I15" s="23"/>
      <c r="J15" s="23"/>
      <c r="K15" s="98"/>
      <c r="L15" s="112">
        <f t="shared" si="0"/>
        <v>0</v>
      </c>
      <c r="M15" s="104"/>
      <c r="N15" s="118"/>
      <c r="O15" s="126">
        <f t="shared" si="1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43592</v>
      </c>
      <c r="D16" s="80"/>
      <c r="E16" s="24"/>
      <c r="F16" s="24"/>
      <c r="G16" s="24"/>
      <c r="H16" s="23"/>
      <c r="I16" s="23"/>
      <c r="J16" s="23"/>
      <c r="K16" s="98"/>
      <c r="L16" s="112">
        <f t="shared" si="0"/>
        <v>0</v>
      </c>
      <c r="M16" s="104"/>
      <c r="N16" s="118"/>
      <c r="O16" s="126">
        <f t="shared" si="1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43593</v>
      </c>
      <c r="D17" s="80"/>
      <c r="E17" s="24"/>
      <c r="F17" s="24"/>
      <c r="G17" s="24"/>
      <c r="H17" s="23"/>
      <c r="I17" s="23"/>
      <c r="J17" s="23"/>
      <c r="K17" s="98"/>
      <c r="L17" s="112">
        <f t="shared" si="0"/>
        <v>0</v>
      </c>
      <c r="M17" s="104"/>
      <c r="N17" s="118"/>
      <c r="O17" s="126">
        <f t="shared" si="1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43594</v>
      </c>
      <c r="D18" s="80"/>
      <c r="E18" s="24"/>
      <c r="F18" s="24"/>
      <c r="G18" s="24"/>
      <c r="H18" s="23"/>
      <c r="I18" s="23"/>
      <c r="J18" s="23"/>
      <c r="K18" s="98"/>
      <c r="L18" s="112">
        <f t="shared" si="0"/>
        <v>0</v>
      </c>
      <c r="M18" s="104"/>
      <c r="N18" s="118"/>
      <c r="O18" s="126">
        <f t="shared" si="1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43595</v>
      </c>
      <c r="D19" s="80"/>
      <c r="E19" s="24"/>
      <c r="F19" s="24"/>
      <c r="G19" s="24"/>
      <c r="H19" s="23"/>
      <c r="I19" s="23"/>
      <c r="J19" s="23"/>
      <c r="K19" s="98"/>
      <c r="L19" s="112">
        <f t="shared" si="0"/>
        <v>0</v>
      </c>
      <c r="M19" s="104"/>
      <c r="N19" s="118"/>
      <c r="O19" s="126">
        <f t="shared" si="1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43596</v>
      </c>
      <c r="D20" s="81"/>
      <c r="E20" s="57"/>
      <c r="F20" s="57"/>
      <c r="G20" s="57"/>
      <c r="H20" s="58"/>
      <c r="I20" s="58"/>
      <c r="J20" s="58"/>
      <c r="K20" s="99"/>
      <c r="L20" s="113">
        <f t="shared" si="0"/>
        <v>0</v>
      </c>
      <c r="M20" s="105"/>
      <c r="N20" s="119"/>
      <c r="O20" s="127">
        <f t="shared" si="1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x14ac:dyDescent="0.25">
      <c r="A21" s="232" t="s">
        <v>21</v>
      </c>
      <c r="B21" s="60" t="s">
        <v>2</v>
      </c>
      <c r="C21" s="90">
        <v>43597</v>
      </c>
      <c r="D21" s="82"/>
      <c r="E21" s="61"/>
      <c r="F21" s="61"/>
      <c r="G21" s="61"/>
      <c r="H21" s="48"/>
      <c r="I21" s="48"/>
      <c r="J21" s="48"/>
      <c r="K21" s="132"/>
      <c r="L21" s="114">
        <f t="shared" si="0"/>
        <v>0</v>
      </c>
      <c r="M21" s="134"/>
      <c r="N21" s="135"/>
      <c r="O21" s="128">
        <f t="shared" si="1"/>
        <v>0</v>
      </c>
      <c r="P21" s="25"/>
      <c r="R21" s="2"/>
    </row>
    <row r="22" spans="1:20" ht="20.100000000000001" customHeight="1" x14ac:dyDescent="0.25">
      <c r="A22" s="233"/>
      <c r="B22" s="63" t="s">
        <v>3</v>
      </c>
      <c r="C22" s="85">
        <v>43598</v>
      </c>
      <c r="D22" s="77"/>
      <c r="E22" s="41"/>
      <c r="F22" s="41"/>
      <c r="G22" s="41"/>
      <c r="H22" s="41"/>
      <c r="I22" s="41"/>
      <c r="J22" s="41"/>
      <c r="K22" s="95"/>
      <c r="L22" s="109">
        <f t="shared" si="0"/>
        <v>0</v>
      </c>
      <c r="M22" s="101"/>
      <c r="N22" s="115"/>
      <c r="O22" s="123">
        <f t="shared" si="1"/>
        <v>0</v>
      </c>
      <c r="P22" s="21"/>
      <c r="R22" s="2"/>
    </row>
    <row r="23" spans="1:20" ht="20.100000000000001" customHeight="1" x14ac:dyDescent="0.25">
      <c r="A23" s="233"/>
      <c r="B23" s="63" t="s">
        <v>4</v>
      </c>
      <c r="C23" s="85">
        <v>43599</v>
      </c>
      <c r="D23" s="77"/>
      <c r="E23" s="41"/>
      <c r="F23" s="41"/>
      <c r="G23" s="41"/>
      <c r="H23" s="41"/>
      <c r="I23" s="41"/>
      <c r="J23" s="41"/>
      <c r="K23" s="95"/>
      <c r="L23" s="109">
        <f t="shared" si="0"/>
        <v>0</v>
      </c>
      <c r="M23" s="101"/>
      <c r="N23" s="115"/>
      <c r="O23" s="123">
        <f t="shared" si="1"/>
        <v>0</v>
      </c>
      <c r="P23" s="21"/>
      <c r="R23" s="2"/>
    </row>
    <row r="24" spans="1:20" ht="20.100000000000001" customHeight="1" thickBot="1" x14ac:dyDescent="0.3">
      <c r="A24" s="233"/>
      <c r="B24" s="139" t="s">
        <v>5</v>
      </c>
      <c r="C24" s="140">
        <v>43600</v>
      </c>
      <c r="D24" s="78"/>
      <c r="E24" s="72"/>
      <c r="F24" s="72"/>
      <c r="G24" s="72"/>
      <c r="H24" s="72"/>
      <c r="I24" s="72"/>
      <c r="J24" s="72"/>
      <c r="K24" s="96"/>
      <c r="L24" s="110">
        <f t="shared" si="0"/>
        <v>0</v>
      </c>
      <c r="M24" s="102"/>
      <c r="N24" s="116"/>
      <c r="O24" s="124">
        <f t="shared" si="1"/>
        <v>0</v>
      </c>
      <c r="P24" s="21"/>
      <c r="R24" s="2"/>
    </row>
    <row r="25" spans="1:20" ht="20.100000000000001" customHeight="1" x14ac:dyDescent="0.25">
      <c r="A25" s="233"/>
      <c r="B25" s="66" t="s">
        <v>6</v>
      </c>
      <c r="C25" s="83">
        <v>43601</v>
      </c>
      <c r="D25" s="261" t="s">
        <v>114</v>
      </c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2"/>
      <c r="P25" s="230" t="s">
        <v>107</v>
      </c>
      <c r="R25" s="2"/>
    </row>
    <row r="26" spans="1:20" ht="20.100000000000001" customHeight="1" thickBot="1" x14ac:dyDescent="0.3">
      <c r="A26" s="233"/>
      <c r="B26" s="69" t="s">
        <v>7</v>
      </c>
      <c r="C26" s="84">
        <v>43602</v>
      </c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4"/>
      <c r="P26" s="231"/>
      <c r="R26" s="2"/>
    </row>
    <row r="27" spans="1:20" ht="20.100000000000001" customHeight="1" thickBot="1" x14ac:dyDescent="0.3">
      <c r="A27" s="234"/>
      <c r="B27" s="65" t="s">
        <v>8</v>
      </c>
      <c r="C27" s="91">
        <v>43603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5"/>
      <c r="P27" s="40">
        <f>SUM(O10:O24)</f>
        <v>0</v>
      </c>
      <c r="Q27" s="28">
        <f>P27*24</f>
        <v>0</v>
      </c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28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25</v>
      </c>
      <c r="S29" s="27"/>
      <c r="T29" s="27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8" t="s">
        <v>27</v>
      </c>
      <c r="S30" s="27"/>
      <c r="T30" s="27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7"/>
      <c r="T31" s="27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thickBot="1" x14ac:dyDescent="0.3">
      <c r="A33" s="39" t="s">
        <v>48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 t="s">
        <v>29</v>
      </c>
      <c r="O33" s="18"/>
      <c r="S33" s="27"/>
      <c r="T33" s="27"/>
    </row>
    <row r="34" spans="1:20" ht="20.100000000000001" customHeight="1" thickBot="1" x14ac:dyDescent="0.3">
      <c r="A34" s="37" t="s">
        <v>49</v>
      </c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3" t="s">
        <v>30</v>
      </c>
      <c r="Q34" s="44"/>
      <c r="S34" s="27"/>
      <c r="T34" s="27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7"/>
      <c r="T35" s="27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7"/>
      <c r="T36" s="27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7"/>
      <c r="T37" s="27"/>
    </row>
    <row r="38" spans="1:20" x14ac:dyDescent="0.25">
      <c r="C38" s="36" t="s">
        <v>50</v>
      </c>
      <c r="S38" s="27"/>
      <c r="T38" s="27"/>
    </row>
    <row r="39" spans="1:20" x14ac:dyDescent="0.25">
      <c r="S39" s="27"/>
      <c r="T39" s="27"/>
    </row>
  </sheetData>
  <sheetProtection algorithmName="SHA-512" hashValue="PYgOnW4ewm6h+q0agoh/Er1bMWfcHX0OdhweBwAXLNh1pJBDutFw5GHnyECKAMWFT4QKCnfewhug+80NGzBEVw==" saltValue="igWA+FLpFOPcBm8UMXIKpA==" spinCount="100000" sheet="1" objects="1" scenarios="1"/>
  <mergeCells count="7">
    <mergeCell ref="B1:Q1"/>
    <mergeCell ref="M5:N5"/>
    <mergeCell ref="A7:A13"/>
    <mergeCell ref="A14:A20"/>
    <mergeCell ref="A21:A27"/>
    <mergeCell ref="D25:O27"/>
    <mergeCell ref="P25:P26"/>
  </mergeCells>
  <conditionalFormatting sqref="F14">
    <cfRule type="expression" dxfId="1663" priority="67">
      <formula>AND(($F14-$E14)&lt;TIME(0,30,0),$G14&lt;&gt;"")</formula>
    </cfRule>
  </conditionalFormatting>
  <conditionalFormatting sqref="F15">
    <cfRule type="expression" dxfId="1662" priority="66">
      <formula>AND(($F15-$E15)&lt;TIME(0,30,0),$G15&lt;&gt;"")</formula>
    </cfRule>
  </conditionalFormatting>
  <conditionalFormatting sqref="F16">
    <cfRule type="expression" dxfId="1661" priority="65">
      <formula>AND(($F16-$E16)&lt;TIME(0,30,0),$G16&lt;&gt;"")</formula>
    </cfRule>
  </conditionalFormatting>
  <conditionalFormatting sqref="F17">
    <cfRule type="expression" dxfId="1660" priority="64">
      <formula>AND(($F17-$E17)&lt;TIME(0,30,0),$G17&lt;&gt;"")</formula>
    </cfRule>
  </conditionalFormatting>
  <conditionalFormatting sqref="F18">
    <cfRule type="expression" dxfId="1659" priority="63">
      <formula>AND(($F18-$E18)&lt;TIME(0,30,0),$G18&lt;&gt;"")</formula>
    </cfRule>
  </conditionalFormatting>
  <conditionalFormatting sqref="F19">
    <cfRule type="expression" dxfId="1658" priority="62">
      <formula>AND(($F19-$E19)&lt;TIME(0,30,0),$G19&lt;&gt;"")</formula>
    </cfRule>
  </conditionalFormatting>
  <conditionalFormatting sqref="F20">
    <cfRule type="expression" dxfId="1657" priority="61">
      <formula>AND(($F20-$E20)&lt;TIME(0,30,0),$G20&lt;&gt;"")</formula>
    </cfRule>
  </conditionalFormatting>
  <conditionalFormatting sqref="F14:F20">
    <cfRule type="expression" dxfId="1656" priority="60">
      <formula>AND(($F14-$E14)&lt;TIME(0,30,0),$G14&lt;&gt;"")</formula>
    </cfRule>
  </conditionalFormatting>
  <conditionalFormatting sqref="F10">
    <cfRule type="expression" dxfId="1356" priority="59">
      <formula>AND(($F10-$E10)&lt;TIME(0,30,0),$G10&lt;&gt;"")</formula>
    </cfRule>
  </conditionalFormatting>
  <conditionalFormatting sqref="F10:F12">
    <cfRule type="expression" dxfId="1355" priority="58">
      <formula>AND(($F10-$E10)&lt;TIME(0,30,0),$G10&lt;&gt;"")</formula>
    </cfRule>
  </conditionalFormatting>
  <conditionalFormatting sqref="F11">
    <cfRule type="expression" dxfId="1354" priority="57">
      <formula>AND(($F11-$E11)&lt;TIME(0,30,0),$G11&lt;&gt;"")</formula>
    </cfRule>
  </conditionalFormatting>
  <conditionalFormatting sqref="F10">
    <cfRule type="expression" dxfId="1353" priority="56">
      <formula>AND(($F10-$E10)&lt;TIME(0,30,0),$G10&lt;&gt;"")</formula>
    </cfRule>
  </conditionalFormatting>
  <conditionalFormatting sqref="F13">
    <cfRule type="expression" dxfId="1352" priority="55">
      <formula>AND(($F13-$E13)&lt;TIME(0,30,0),$G13&lt;&gt;"")</formula>
    </cfRule>
  </conditionalFormatting>
  <conditionalFormatting sqref="F13">
    <cfRule type="expression" dxfId="1351" priority="54">
      <formula>AND(($F13-$E13)&lt;TIME(0,30,0),$G13&lt;&gt;"")</formula>
    </cfRule>
  </conditionalFormatting>
  <conditionalFormatting sqref="F21">
    <cfRule type="expression" dxfId="1350" priority="53">
      <formula>AND(($F21-$E21)&lt;TIME(0,30,0),$G21&lt;&gt;"")</formula>
    </cfRule>
  </conditionalFormatting>
  <conditionalFormatting sqref="F21:F23">
    <cfRule type="expression" dxfId="1349" priority="52">
      <formula>AND(($F21-$E21)&lt;TIME(0,30,0),$G21&lt;&gt;"")</formula>
    </cfRule>
  </conditionalFormatting>
  <conditionalFormatting sqref="F22">
    <cfRule type="expression" dxfId="1348" priority="51">
      <formula>AND(($F22-$E22)&lt;TIME(0,30,0),$G22&lt;&gt;"")</formula>
    </cfRule>
  </conditionalFormatting>
  <conditionalFormatting sqref="F21">
    <cfRule type="expression" dxfId="1347" priority="50">
      <formula>AND(($F21-$E21)&lt;TIME(0,30,0),$G21&lt;&gt;"")</formula>
    </cfRule>
  </conditionalFormatting>
  <conditionalFormatting sqref="F24">
    <cfRule type="expression" dxfId="1346" priority="49">
      <formula>AND(($F24-$E24)&lt;TIME(0,30,0),$G24&lt;&gt;"")</formula>
    </cfRule>
  </conditionalFormatting>
  <conditionalFormatting sqref="F24">
    <cfRule type="expression" dxfId="1345" priority="48">
      <formula>AND(($F24-$E24)&lt;TIME(0,30,0),$G24&lt;&gt;"")</formula>
    </cfRule>
  </conditionalFormatting>
  <conditionalFormatting sqref="H10:H11">
    <cfRule type="expression" dxfId="1039" priority="47">
      <formula>AND(($H10-$G10)&lt;TIME(0,30,0),$I10&lt;&gt;"")</formula>
    </cfRule>
  </conditionalFormatting>
  <conditionalFormatting sqref="H10:H11">
    <cfRule type="expression" dxfId="1038" priority="46">
      <formula>AND(($H10-$G10)&lt;TIME(0,30,0),$I10&lt;&gt;"")</formula>
    </cfRule>
  </conditionalFormatting>
  <conditionalFormatting sqref="H10:H11">
    <cfRule type="expression" dxfId="1037" priority="45">
      <formula>AND(($H10-$G10)&lt;TIME(0,30,0),$I10&lt;&gt;"")</formula>
    </cfRule>
  </conditionalFormatting>
  <conditionalFormatting sqref="J10:J11">
    <cfRule type="expression" dxfId="1036" priority="44">
      <formula>AND(($J10-$I10)&lt;TIME(0,30,0),$K10&lt;&gt;"")</formula>
    </cfRule>
  </conditionalFormatting>
  <conditionalFormatting sqref="J10:J11">
    <cfRule type="expression" dxfId="1035" priority="43">
      <formula>AND(($J10-$I10)&lt;TIME(0,30,0),$K10&lt;&gt;"")</formula>
    </cfRule>
  </conditionalFormatting>
  <conditionalFormatting sqref="H21:H22">
    <cfRule type="expression" dxfId="1034" priority="42">
      <formula>AND(($H21-$G21)&lt;TIME(0,30,0),$I21&lt;&gt;"")</formula>
    </cfRule>
  </conditionalFormatting>
  <conditionalFormatting sqref="H21:H22">
    <cfRule type="expression" dxfId="1033" priority="41">
      <formula>AND(($H21-$G21)&lt;TIME(0,30,0),$I21&lt;&gt;"")</formula>
    </cfRule>
  </conditionalFormatting>
  <conditionalFormatting sqref="H21:H22">
    <cfRule type="expression" dxfId="1032" priority="40">
      <formula>AND(($H21-$G21)&lt;TIME(0,30,0),$I21&lt;&gt;"")</formula>
    </cfRule>
  </conditionalFormatting>
  <conditionalFormatting sqref="J21:J22">
    <cfRule type="expression" dxfId="1031" priority="39">
      <formula>AND(($J21-$I21)&lt;TIME(0,30,0),$K21&lt;&gt;"")</formula>
    </cfRule>
  </conditionalFormatting>
  <conditionalFormatting sqref="J21:J22">
    <cfRule type="expression" dxfId="1030" priority="38">
      <formula>AND(($J21-$I21)&lt;TIME(0,30,0),$K21&lt;&gt;"")</formula>
    </cfRule>
  </conditionalFormatting>
  <conditionalFormatting sqref="H14">
    <cfRule type="expression" dxfId="887" priority="37">
      <formula>AND(($H14-$G14)&lt;TIME(0,30,0),$I14&lt;&gt;"")</formula>
    </cfRule>
  </conditionalFormatting>
  <conditionalFormatting sqref="J14">
    <cfRule type="expression" dxfId="886" priority="36">
      <formula>AND(($J14-$I14)&lt;TIME(0,30,0),$K14&lt;&gt;"")</formula>
    </cfRule>
  </conditionalFormatting>
  <conditionalFormatting sqref="H14">
    <cfRule type="expression" dxfId="885" priority="35">
      <formula>AND(($H14-$G14)&lt;TIME(0,30,0),$I14&lt;&gt;"")</formula>
    </cfRule>
  </conditionalFormatting>
  <conditionalFormatting sqref="H14">
    <cfRule type="expression" dxfId="884" priority="34">
      <formula>AND(($H14-$G14)&lt;TIME(0,30,0),$I14&lt;&gt;"")</formula>
    </cfRule>
  </conditionalFormatting>
  <conditionalFormatting sqref="J14">
    <cfRule type="expression" dxfId="883" priority="33">
      <formula>AND(($J14-$I14)&lt;TIME(0,30,0),$K14&lt;&gt;"")</formula>
    </cfRule>
  </conditionalFormatting>
  <conditionalFormatting sqref="H15 H20">
    <cfRule type="expression" dxfId="882" priority="32">
      <formula>AND(($H15-$G15)&lt;TIME(0,30,0),$I15&lt;&gt;"")</formula>
    </cfRule>
  </conditionalFormatting>
  <conditionalFormatting sqref="H15 H20">
    <cfRule type="expression" dxfId="881" priority="31">
      <formula>AND(($H15-$G15)&lt;TIME(0,30,0),$I15&lt;&gt;"")</formula>
    </cfRule>
  </conditionalFormatting>
  <conditionalFormatting sqref="H15 H20">
    <cfRule type="expression" dxfId="880" priority="30">
      <formula>AND(($H15-$G15)&lt;TIME(0,30,0),$I15&lt;&gt;"")</formula>
    </cfRule>
  </conditionalFormatting>
  <conditionalFormatting sqref="J15">
    <cfRule type="expression" dxfId="879" priority="29">
      <formula>AND(($J15-$I15)&lt;TIME(0,30,0),$K15&lt;&gt;"")</formula>
    </cfRule>
  </conditionalFormatting>
  <conditionalFormatting sqref="J15">
    <cfRule type="expression" dxfId="878" priority="28">
      <formula>AND(($J15-$I15)&lt;TIME(0,30,0),$K15&lt;&gt;"")</formula>
    </cfRule>
  </conditionalFormatting>
  <conditionalFormatting sqref="J20">
    <cfRule type="expression" dxfId="877" priority="27">
      <formula>AND(($J20-$I20)&lt;TIME(0,30,0),$K20&lt;&gt;"")</formula>
    </cfRule>
  </conditionalFormatting>
  <conditionalFormatting sqref="J20">
    <cfRule type="expression" dxfId="876" priority="26">
      <formula>AND(($J20-$I20)&lt;TIME(0,30,0),$K20&lt;&gt;"")</formula>
    </cfRule>
  </conditionalFormatting>
  <conditionalFormatting sqref="H16:H19">
    <cfRule type="expression" dxfId="875" priority="25">
      <formula>AND(($H16-$G16)&lt;TIME(0,30,0),$I16&lt;&gt;"")</formula>
    </cfRule>
  </conditionalFormatting>
  <conditionalFormatting sqref="H16:H19">
    <cfRule type="expression" dxfId="874" priority="24">
      <formula>AND(($H16-$G16)&lt;TIME(0,30,0),$I16&lt;&gt;"")</formula>
    </cfRule>
  </conditionalFormatting>
  <conditionalFormatting sqref="H16:H19">
    <cfRule type="expression" dxfId="873" priority="23">
      <formula>AND(($H16-$G16)&lt;TIME(0,30,0),$I16&lt;&gt;"")</formula>
    </cfRule>
  </conditionalFormatting>
  <conditionalFormatting sqref="J16:J19">
    <cfRule type="expression" dxfId="872" priority="22">
      <formula>AND(($J16-$I16)&lt;TIME(0,30,0),$K16&lt;&gt;"")</formula>
    </cfRule>
  </conditionalFormatting>
  <conditionalFormatting sqref="J16:J19">
    <cfRule type="expression" dxfId="871" priority="21">
      <formula>AND(($J16-$I16)&lt;TIME(0,30,0),$K16&lt;&gt;"")</formula>
    </cfRule>
  </conditionalFormatting>
  <conditionalFormatting sqref="H12">
    <cfRule type="expression" dxfId="453" priority="20">
      <formula>AND(($H12-$G12)&lt;TIME(0,30,0),$I12&lt;&gt;"")</formula>
    </cfRule>
  </conditionalFormatting>
  <conditionalFormatting sqref="H12">
    <cfRule type="expression" dxfId="452" priority="19">
      <formula>AND(($H12-$G12)&lt;TIME(0,30,0),$I12&lt;&gt;"")</formula>
    </cfRule>
  </conditionalFormatting>
  <conditionalFormatting sqref="H12">
    <cfRule type="expression" dxfId="451" priority="18">
      <formula>AND(($H12-$G12)&lt;TIME(0,30,0),$I12&lt;&gt;"")</formula>
    </cfRule>
  </conditionalFormatting>
  <conditionalFormatting sqref="J12">
    <cfRule type="expression" dxfId="450" priority="17">
      <formula>AND(($J12-$I12)&lt;TIME(0,30,0),$K12&lt;&gt;"")</formula>
    </cfRule>
  </conditionalFormatting>
  <conditionalFormatting sqref="J12">
    <cfRule type="expression" dxfId="449" priority="16">
      <formula>AND(($J12-$I12)&lt;TIME(0,30,0),$K12&lt;&gt;"")</formula>
    </cfRule>
  </conditionalFormatting>
  <conditionalFormatting sqref="H23">
    <cfRule type="expression" dxfId="448" priority="15">
      <formula>AND(($H23-$G23)&lt;TIME(0,30,0),$I23&lt;&gt;"")</formula>
    </cfRule>
  </conditionalFormatting>
  <conditionalFormatting sqref="H23">
    <cfRule type="expression" dxfId="447" priority="14">
      <formula>AND(($H23-$G23)&lt;TIME(0,30,0),$I23&lt;&gt;"")</formula>
    </cfRule>
  </conditionalFormatting>
  <conditionalFormatting sqref="H23">
    <cfRule type="expression" dxfId="446" priority="13">
      <formula>AND(($H23-$G23)&lt;TIME(0,30,0),$I23&lt;&gt;"")</formula>
    </cfRule>
  </conditionalFormatting>
  <conditionalFormatting sqref="J23">
    <cfRule type="expression" dxfId="445" priority="12">
      <formula>AND(($J23-$I23)&lt;TIME(0,30,0),$K23&lt;&gt;"")</formula>
    </cfRule>
  </conditionalFormatting>
  <conditionalFormatting sqref="J23">
    <cfRule type="expression" dxfId="444" priority="11">
      <formula>AND(($J23-$I23)&lt;TIME(0,30,0),$K23&lt;&gt;"")</formula>
    </cfRule>
  </conditionalFormatting>
  <conditionalFormatting sqref="H13">
    <cfRule type="expression" dxfId="368" priority="10">
      <formula>AND(($H13-$G13)&lt;TIME(0,30,0),$I13&lt;&gt;"")</formula>
    </cfRule>
  </conditionalFormatting>
  <conditionalFormatting sqref="H13">
    <cfRule type="expression" dxfId="367" priority="9">
      <formula>AND(($H13-$G13)&lt;TIME(0,30,0),$I13&lt;&gt;"")</formula>
    </cfRule>
  </conditionalFormatting>
  <conditionalFormatting sqref="H13">
    <cfRule type="expression" dxfId="366" priority="8">
      <formula>AND(($H13-$G13)&lt;TIME(0,30,0),$I13&lt;&gt;"")</formula>
    </cfRule>
  </conditionalFormatting>
  <conditionalFormatting sqref="J13">
    <cfRule type="expression" dxfId="365" priority="7">
      <formula>AND(($J13-$I13)&lt;TIME(0,30,0),$K13&lt;&gt;"")</formula>
    </cfRule>
  </conditionalFormatting>
  <conditionalFormatting sqref="J13">
    <cfRule type="expression" dxfId="364" priority="6">
      <formula>AND(($J13-$I13)&lt;TIME(0,30,0),$K13&lt;&gt;"")</formula>
    </cfRule>
  </conditionalFormatting>
  <conditionalFormatting sqref="H24">
    <cfRule type="expression" dxfId="363" priority="5">
      <formula>AND(($H24-$G24)&lt;TIME(0,30,0),$I24&lt;&gt;"")</formula>
    </cfRule>
  </conditionalFormatting>
  <conditionalFormatting sqref="H24">
    <cfRule type="expression" dxfId="362" priority="4">
      <formula>AND(($H24-$G24)&lt;TIME(0,30,0),$I24&lt;&gt;"")</formula>
    </cfRule>
  </conditionalFormatting>
  <conditionalFormatting sqref="H24">
    <cfRule type="expression" dxfId="361" priority="3">
      <formula>AND(($H24-$G24)&lt;TIME(0,30,0),$I24&lt;&gt;"")</formula>
    </cfRule>
  </conditionalFormatting>
  <conditionalFormatting sqref="J24">
    <cfRule type="expression" dxfId="360" priority="2">
      <formula>AND(($J24-$I24)&lt;TIME(0,30,0),$K24&lt;&gt;"")</formula>
    </cfRule>
  </conditionalFormatting>
  <conditionalFormatting sqref="J24">
    <cfRule type="expression" dxfId="359" priority="1">
      <formula>AND(($J24-$I24)&lt;TIME(0,30,0),$K24&lt;&gt;"")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51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x14ac:dyDescent="0.25">
      <c r="A7" s="232" t="s">
        <v>21</v>
      </c>
      <c r="B7" s="66" t="s">
        <v>2</v>
      </c>
      <c r="C7" s="83">
        <v>43597</v>
      </c>
      <c r="D7" s="75" t="str">
        <f>IF(ISBLANK('5-31-2019'!D21), "", '5-31-2019'!D21)</f>
        <v/>
      </c>
      <c r="E7" s="67" t="str">
        <f>IF(ISBLANK('5-31-2019'!E21), "", '5-31-2019'!E21)</f>
        <v/>
      </c>
      <c r="F7" s="67" t="str">
        <f>IF(ISBLANK('5-31-2019'!F21), "", '5-31-2019'!F21)</f>
        <v/>
      </c>
      <c r="G7" s="67" t="str">
        <f>IF(ISBLANK('5-31-2019'!G21), "", '5-31-2019'!G21)</f>
        <v/>
      </c>
      <c r="H7" s="67" t="str">
        <f>IF(ISBLANK('5-31-2019'!H21), "", '5-31-2019'!H21)</f>
        <v/>
      </c>
      <c r="I7" s="67" t="str">
        <f>IF(ISBLANK('5-31-2019'!I21), "", '5-31-2019'!I21)</f>
        <v/>
      </c>
      <c r="J7" s="67" t="str">
        <f>IF(ISBLANK('5-31-2019'!J21), "", '5-31-2019'!J21)</f>
        <v/>
      </c>
      <c r="K7" s="93" t="str">
        <f>IF(ISBLANK('5-31-2019'!K21), "", '5-31-2019'!K21)</f>
        <v/>
      </c>
      <c r="L7" s="121">
        <f>'5-31-2019'!L21</f>
        <v>0</v>
      </c>
      <c r="M7" s="75" t="str">
        <f>IF(ISBLANK('5-31-2019'!M21), "", '5-31-2019'!M21)</f>
        <v/>
      </c>
      <c r="N7" s="164" t="str">
        <f>IF(ISBLANK('5-31-2019'!N21), "", '5-31-2019'!N21)</f>
        <v/>
      </c>
      <c r="O7" s="121">
        <f>'5-31-2019'!O21</f>
        <v>0</v>
      </c>
      <c r="P7" s="20"/>
    </row>
    <row r="8" spans="1:20" ht="20.100000000000001" customHeight="1" x14ac:dyDescent="0.25">
      <c r="A8" s="233"/>
      <c r="B8" s="69" t="s">
        <v>3</v>
      </c>
      <c r="C8" s="84">
        <v>43598</v>
      </c>
      <c r="D8" s="76" t="str">
        <f>IF(ISBLANK('5-31-2019'!D22), "", '5-31-2019'!D22)</f>
        <v/>
      </c>
      <c r="E8" s="45" t="str">
        <f>IF(ISBLANK('5-31-2019'!E22), "", '5-31-2019'!E22)</f>
        <v/>
      </c>
      <c r="F8" s="45" t="str">
        <f>IF(ISBLANK('5-31-2019'!F22), "", '5-31-2019'!F22)</f>
        <v/>
      </c>
      <c r="G8" s="45" t="str">
        <f>IF(ISBLANK('5-31-2019'!G22), "", '5-31-2019'!G22)</f>
        <v/>
      </c>
      <c r="H8" s="45" t="str">
        <f>IF(ISBLANK('5-31-2019'!H22), "", '5-31-2019'!H22)</f>
        <v/>
      </c>
      <c r="I8" s="45" t="str">
        <f>IF(ISBLANK('5-31-2019'!I22), "", '5-31-2019'!I22)</f>
        <v/>
      </c>
      <c r="J8" s="45" t="str">
        <f>IF(ISBLANK('5-31-2019'!J22), "", '5-31-2019'!J22)</f>
        <v/>
      </c>
      <c r="K8" s="94" t="str">
        <f>IF(ISBLANK('5-31-2019'!K22), "", '5-31-2019'!K22)</f>
        <v/>
      </c>
      <c r="L8" s="122">
        <f>'5-31-2019'!L22</f>
        <v>0</v>
      </c>
      <c r="M8" s="76" t="str">
        <f>IF(ISBLANK('5-31-2019'!M22), "", '5-31-2019'!M22)</f>
        <v/>
      </c>
      <c r="N8" s="165" t="str">
        <f>IF(ISBLANK('5-31-2019'!N22), "", '5-31-2019'!N22)</f>
        <v/>
      </c>
      <c r="O8" s="122">
        <f>'5-31-2019'!O22</f>
        <v>0</v>
      </c>
      <c r="P8" s="21"/>
    </row>
    <row r="9" spans="1:20" ht="20.100000000000001" customHeight="1" x14ac:dyDescent="0.25">
      <c r="A9" s="233"/>
      <c r="B9" s="69" t="s">
        <v>4</v>
      </c>
      <c r="C9" s="84">
        <v>43599</v>
      </c>
      <c r="D9" s="76" t="str">
        <f>IF(ISBLANK('5-31-2019'!D23), "", '5-31-2019'!D23)</f>
        <v/>
      </c>
      <c r="E9" s="45" t="str">
        <f>IF(ISBLANK('5-31-2019'!E23), "", '5-31-2019'!E23)</f>
        <v/>
      </c>
      <c r="F9" s="45" t="str">
        <f>IF(ISBLANK('5-31-2019'!F23), "", '5-31-2019'!F23)</f>
        <v/>
      </c>
      <c r="G9" s="45" t="str">
        <f>IF(ISBLANK('5-31-2019'!G23), "", '5-31-2019'!G23)</f>
        <v/>
      </c>
      <c r="H9" s="45" t="str">
        <f>IF(ISBLANK('5-31-2019'!H23), "", '5-31-2019'!H23)</f>
        <v/>
      </c>
      <c r="I9" s="45" t="str">
        <f>IF(ISBLANK('5-31-2019'!I23), "", '5-31-2019'!I23)</f>
        <v/>
      </c>
      <c r="J9" s="45" t="str">
        <f>IF(ISBLANK('5-31-2019'!J23), "", '5-31-2019'!J23)</f>
        <v/>
      </c>
      <c r="K9" s="94" t="str">
        <f>IF(ISBLANK('5-31-2019'!K23), "", '5-31-2019'!K23)</f>
        <v/>
      </c>
      <c r="L9" s="122">
        <f>'5-31-2019'!L23</f>
        <v>0</v>
      </c>
      <c r="M9" s="76" t="str">
        <f>IF(ISBLANK('5-31-2019'!M23), "", '5-31-2019'!M23)</f>
        <v/>
      </c>
      <c r="N9" s="165" t="str">
        <f>IF(ISBLANK('5-31-2019'!N23), "", '5-31-2019'!N23)</f>
        <v/>
      </c>
      <c r="O9" s="122">
        <f>'5-31-2019'!O23</f>
        <v>0</v>
      </c>
      <c r="P9" s="21"/>
    </row>
    <row r="10" spans="1:20" ht="20.100000000000001" customHeight="1" thickBot="1" x14ac:dyDescent="0.3">
      <c r="A10" s="233"/>
      <c r="B10" s="65" t="s">
        <v>5</v>
      </c>
      <c r="C10" s="91">
        <v>43600</v>
      </c>
      <c r="D10" s="154" t="str">
        <f>IF(ISBLANK('5-31-2019'!D24), "", '5-31-2019'!D24)</f>
        <v/>
      </c>
      <c r="E10" s="155" t="str">
        <f>IF(ISBLANK('5-31-2019'!E24), "", '5-31-2019'!E24)</f>
        <v/>
      </c>
      <c r="F10" s="155" t="str">
        <f>IF(ISBLANK('5-31-2019'!F24), "", '5-31-2019'!F24)</f>
        <v/>
      </c>
      <c r="G10" s="155" t="str">
        <f>IF(ISBLANK('5-31-2019'!G24), "", '5-31-2019'!G24)</f>
        <v/>
      </c>
      <c r="H10" s="155" t="str">
        <f>IF(ISBLANK('5-31-2019'!H24), "", '5-31-2019'!H24)</f>
        <v/>
      </c>
      <c r="I10" s="155" t="str">
        <f>IF(ISBLANK('5-31-2019'!I24), "", '5-31-2019'!I24)</f>
        <v/>
      </c>
      <c r="J10" s="155" t="str">
        <f>IF(ISBLANK('5-31-2019'!J24), "", '5-31-2019'!J24)</f>
        <v/>
      </c>
      <c r="K10" s="157" t="str">
        <f>IF(ISBLANK('5-31-2019'!K24), "", '5-31-2019'!K24)</f>
        <v/>
      </c>
      <c r="L10" s="138">
        <f>'5-31-2019'!L24</f>
        <v>0</v>
      </c>
      <c r="M10" s="154" t="str">
        <f>IF(ISBLANK('5-31-2019'!M24), "", '5-31-2019'!M24)</f>
        <v/>
      </c>
      <c r="N10" s="166" t="str">
        <f>IF(ISBLANK('5-31-2019'!N24), "", '5-31-2019'!N24)</f>
        <v/>
      </c>
      <c r="O10" s="138">
        <f>'5-31-2019'!O24</f>
        <v>0</v>
      </c>
      <c r="P10" s="21"/>
    </row>
    <row r="11" spans="1:20" ht="20.100000000000001" customHeight="1" x14ac:dyDescent="0.25">
      <c r="A11" s="233"/>
      <c r="B11" s="129" t="s">
        <v>6</v>
      </c>
      <c r="C11" s="130">
        <v>43601</v>
      </c>
      <c r="D11" s="82"/>
      <c r="E11" s="61"/>
      <c r="F11" s="61"/>
      <c r="G11" s="61"/>
      <c r="H11" s="48"/>
      <c r="I11" s="48"/>
      <c r="J11" s="48"/>
      <c r="K11" s="132"/>
      <c r="L11" s="133">
        <f t="shared" ref="L11:L23" si="0">IF(AND(ISBLANK(K11),ISBLANK(I11),ISBLANK(G11)),(E11-D11),
IF(AND(ISBLANK(K11),ISBLANK(I11),((F11-E11)&lt;TIME(0,30,0))),(G11-D11),
IF(ISBLANK(I11),((E11-D11)+(G11-F11)),
IF(AND(ISBLANK(K11),((H11-G11)&lt;TIME(0,30,0)),((F11-E11)&lt;TIME(0,30,0))),(I11-D11),
IF(AND(ISBLANK(K11),((H11-G11)&lt;TIME(0,30,0))),((I11-F11)+(E11-D11)),
IF(AND(ISBLANK(K11),((F11-E11)&lt;TIME(0,30,0))),((I11-H11)+(G11-D11)),
IF(ISBLANK(J11),((I11-H11)+(E11-D11)+(G11-F11)),
IF(AND((J11-I11)&lt;TIME(0,30,0),(H11-G11)&lt;TIME(0,30,0),(F11-E11)&lt;TIME(0,30,0)),(K11-D11),
IF(AND((J11-I11)&lt;TIME(0,30,0),(H11-G11)&lt;TIME(0,30,0)),(K11-F11)+(E11-D11),
IF(AND((J11-I11)&lt;TIME(0,30,0),(F11-E11)&lt;TIME(0,30,0)),(K11-H11)+(G11-D11),
IF(AND((J11-I11)&lt;TIME(0,30,0)),(K11-H11)+(E11-D11)+(G11-F11),
IF(AND((H11-G11)&lt;TIME(0,30,0),(F11-E11)&lt;TIME(0,30,0)),(I11-D11)+(K11-J11),
IF(AND((J11-I11)&lt;TIME(0,30,0),(F11-E11)&lt;TIME(0,30,0)),(G11-D11)+(K11-H11),
IF(AND((H11-G11)&lt;TIME(0,30,0)),(K11-J11)+(I11-F11)+(E11-D11),
IF(AND((F11-E11)&lt;TIME(0,30,0)),(K11-J11)+(I11-H11)+(G11-D11),
((E11-D11)+(G11-F11)+(I11-H11)+(K11-J11)))))))))))))))))</f>
        <v>0</v>
      </c>
      <c r="M11" s="160"/>
      <c r="N11" s="120"/>
      <c r="O11" s="136">
        <f t="shared" ref="O11:O23" si="1">N11+L11</f>
        <v>0</v>
      </c>
      <c r="P11" s="21"/>
    </row>
    <row r="12" spans="1:20" ht="20.100000000000001" customHeight="1" thickBot="1" x14ac:dyDescent="0.3">
      <c r="A12" s="233"/>
      <c r="B12" s="63" t="s">
        <v>7</v>
      </c>
      <c r="C12" s="85">
        <v>43602</v>
      </c>
      <c r="D12" s="77"/>
      <c r="E12" s="41"/>
      <c r="F12" s="41"/>
      <c r="G12" s="41"/>
      <c r="H12" s="41"/>
      <c r="I12" s="41"/>
      <c r="J12" s="41"/>
      <c r="K12" s="95"/>
      <c r="L12" s="109">
        <f t="shared" si="0"/>
        <v>0</v>
      </c>
      <c r="M12" s="101"/>
      <c r="N12" s="115"/>
      <c r="O12" s="123">
        <f t="shared" si="1"/>
        <v>0</v>
      </c>
      <c r="P12" s="22" t="s">
        <v>19</v>
      </c>
      <c r="R12" s="2"/>
    </row>
    <row r="13" spans="1:20" ht="20.100000000000001" customHeight="1" thickBot="1" x14ac:dyDescent="0.3">
      <c r="A13" s="234"/>
      <c r="B13" s="71" t="s">
        <v>8</v>
      </c>
      <c r="C13" s="86">
        <v>43603</v>
      </c>
      <c r="D13" s="78"/>
      <c r="E13" s="72"/>
      <c r="F13" s="72"/>
      <c r="G13" s="72"/>
      <c r="H13" s="72"/>
      <c r="I13" s="72"/>
      <c r="J13" s="72"/>
      <c r="K13" s="96"/>
      <c r="L13" s="110">
        <f t="shared" si="0"/>
        <v>0</v>
      </c>
      <c r="M13" s="143"/>
      <c r="N13" s="144"/>
      <c r="O13" s="124">
        <f t="shared" si="1"/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43604</v>
      </c>
      <c r="D14" s="79"/>
      <c r="E14" s="51"/>
      <c r="F14" s="51"/>
      <c r="G14" s="51"/>
      <c r="H14" s="52"/>
      <c r="I14" s="52"/>
      <c r="J14" s="52"/>
      <c r="K14" s="97"/>
      <c r="L14" s="111">
        <f t="shared" si="0"/>
        <v>0</v>
      </c>
      <c r="M14" s="103"/>
      <c r="N14" s="117"/>
      <c r="O14" s="125">
        <f t="shared" si="1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43605</v>
      </c>
      <c r="D15" s="80"/>
      <c r="E15" s="24"/>
      <c r="F15" s="24"/>
      <c r="G15" s="24"/>
      <c r="H15" s="23"/>
      <c r="I15" s="23"/>
      <c r="J15" s="23"/>
      <c r="K15" s="98"/>
      <c r="L15" s="112">
        <f t="shared" si="0"/>
        <v>0</v>
      </c>
      <c r="M15" s="104"/>
      <c r="N15" s="118"/>
      <c r="O15" s="126">
        <f t="shared" si="1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43606</v>
      </c>
      <c r="D16" s="80"/>
      <c r="E16" s="24"/>
      <c r="F16" s="24"/>
      <c r="G16" s="24"/>
      <c r="H16" s="23"/>
      <c r="I16" s="23"/>
      <c r="J16" s="23"/>
      <c r="K16" s="98"/>
      <c r="L16" s="112">
        <f t="shared" si="0"/>
        <v>0</v>
      </c>
      <c r="M16" s="104"/>
      <c r="N16" s="118"/>
      <c r="O16" s="126">
        <f t="shared" si="1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43607</v>
      </c>
      <c r="D17" s="80"/>
      <c r="E17" s="24"/>
      <c r="F17" s="24"/>
      <c r="G17" s="24"/>
      <c r="H17" s="23"/>
      <c r="I17" s="23"/>
      <c r="J17" s="23"/>
      <c r="K17" s="98"/>
      <c r="L17" s="112">
        <f t="shared" si="0"/>
        <v>0</v>
      </c>
      <c r="M17" s="104"/>
      <c r="N17" s="118"/>
      <c r="O17" s="126">
        <f t="shared" si="1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43608</v>
      </c>
      <c r="D18" s="80"/>
      <c r="E18" s="24"/>
      <c r="F18" s="24"/>
      <c r="G18" s="24"/>
      <c r="H18" s="23"/>
      <c r="I18" s="23"/>
      <c r="J18" s="23"/>
      <c r="K18" s="98"/>
      <c r="L18" s="112">
        <f t="shared" si="0"/>
        <v>0</v>
      </c>
      <c r="M18" s="104"/>
      <c r="N18" s="118"/>
      <c r="O18" s="126">
        <f t="shared" si="1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43609</v>
      </c>
      <c r="D19" s="80"/>
      <c r="E19" s="24"/>
      <c r="F19" s="24"/>
      <c r="G19" s="24"/>
      <c r="H19" s="23"/>
      <c r="I19" s="23"/>
      <c r="J19" s="23"/>
      <c r="K19" s="98"/>
      <c r="L19" s="112">
        <f t="shared" si="0"/>
        <v>0</v>
      </c>
      <c r="M19" s="104"/>
      <c r="N19" s="118"/>
      <c r="O19" s="126">
        <f t="shared" si="1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43610</v>
      </c>
      <c r="D20" s="81"/>
      <c r="E20" s="57"/>
      <c r="F20" s="57"/>
      <c r="G20" s="57"/>
      <c r="H20" s="58"/>
      <c r="I20" s="58"/>
      <c r="J20" s="58"/>
      <c r="K20" s="99"/>
      <c r="L20" s="113">
        <f t="shared" si="0"/>
        <v>0</v>
      </c>
      <c r="M20" s="105"/>
      <c r="N20" s="119"/>
      <c r="O20" s="127">
        <f t="shared" si="1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x14ac:dyDescent="0.25">
      <c r="A21" s="232" t="s">
        <v>21</v>
      </c>
      <c r="B21" s="60" t="s">
        <v>2</v>
      </c>
      <c r="C21" s="90">
        <v>43611</v>
      </c>
      <c r="D21" s="82"/>
      <c r="E21" s="61"/>
      <c r="F21" s="61"/>
      <c r="G21" s="61"/>
      <c r="H21" s="48"/>
      <c r="I21" s="48"/>
      <c r="J21" s="48"/>
      <c r="K21" s="132"/>
      <c r="L21" s="114">
        <f t="shared" si="0"/>
        <v>0</v>
      </c>
      <c r="M21" s="106"/>
      <c r="N21" s="120"/>
      <c r="O21" s="128">
        <f t="shared" si="1"/>
        <v>0</v>
      </c>
      <c r="P21" s="25"/>
      <c r="R21" s="2"/>
    </row>
    <row r="22" spans="1:20" ht="20.100000000000001" customHeight="1" x14ac:dyDescent="0.25">
      <c r="A22" s="233"/>
      <c r="B22" s="63" t="s">
        <v>3</v>
      </c>
      <c r="C22" s="85">
        <v>43612</v>
      </c>
      <c r="D22" s="77"/>
      <c r="E22" s="41"/>
      <c r="F22" s="41"/>
      <c r="G22" s="41"/>
      <c r="H22" s="41"/>
      <c r="I22" s="41"/>
      <c r="J22" s="41"/>
      <c r="K22" s="95"/>
      <c r="L22" s="109">
        <f t="shared" si="0"/>
        <v>0</v>
      </c>
      <c r="M22" s="101"/>
      <c r="N22" s="115"/>
      <c r="O22" s="123">
        <f t="shared" si="1"/>
        <v>0</v>
      </c>
      <c r="P22" s="21"/>
      <c r="R22" s="2"/>
    </row>
    <row r="23" spans="1:20" ht="20.100000000000001" customHeight="1" x14ac:dyDescent="0.25">
      <c r="A23" s="233"/>
      <c r="B23" s="63" t="s">
        <v>4</v>
      </c>
      <c r="C23" s="85">
        <v>43613</v>
      </c>
      <c r="D23" s="77"/>
      <c r="E23" s="41"/>
      <c r="F23" s="41"/>
      <c r="G23" s="41"/>
      <c r="H23" s="41"/>
      <c r="I23" s="41"/>
      <c r="J23" s="41"/>
      <c r="K23" s="95"/>
      <c r="L23" s="109">
        <f t="shared" si="0"/>
        <v>0</v>
      </c>
      <c r="M23" s="101"/>
      <c r="N23" s="115"/>
      <c r="O23" s="123">
        <f t="shared" si="1"/>
        <v>0</v>
      </c>
      <c r="P23" s="21"/>
      <c r="R23" s="2"/>
    </row>
    <row r="24" spans="1:20" ht="20.100000000000001" customHeight="1" x14ac:dyDescent="0.25">
      <c r="A24" s="233"/>
      <c r="B24" s="63" t="s">
        <v>5</v>
      </c>
      <c r="C24" s="85">
        <v>43614</v>
      </c>
      <c r="D24" s="77"/>
      <c r="E24" s="41"/>
      <c r="F24" s="41"/>
      <c r="G24" s="41"/>
      <c r="H24" s="41"/>
      <c r="I24" s="41"/>
      <c r="J24" s="41"/>
      <c r="K24" s="41"/>
      <c r="L24" s="109">
        <f t="shared" ref="L24:L26" si="2">IF(AND(ISBLANK(K24),ISBLANK(I24),ISBLANK(G24)),(E24-D24),
IF(AND(ISBLANK(K24),ISBLANK(I24),((F24-E24)&lt;TIME(0,30,0))),(G24-D24),
IF(ISBLANK(I24),((E24-D24)+(G24-F24)),
IF(AND(ISBLANK(K24),((H24-G24)&lt;TIME(0,30,0)),((F24-E24)&lt;TIME(0,30,0))),(I24-D24),
IF(AND(ISBLANK(K24),((H24-G24)&lt;TIME(0,30,0))),((I24-F24)+(E24-D24)),
IF(AND(ISBLANK(K24),((F24-E24)&lt;TIME(0,30,0))),((I24-H24)+(G24-D24)),
IF(ISBLANK(J24),((I24-H24)+(E24-D24)+(G24-F24)),
IF(AND((J24-I24)&lt;TIME(0,30,0),(H24-G24)&lt;TIME(0,30,0),(F24-E24)&lt;TIME(0,30,0)),(K24-D24),
IF(AND((J24-I24)&lt;TIME(0,30,0),(H24-G24)&lt;TIME(0,30,0)),(K24-F24)+(E24-D24),
IF(AND((J24-I24)&lt;TIME(0,30,0),(F24-E24)&lt;TIME(0,30,0)),(K24-H24)+(G24-D24),
IF(AND((J24-I24)&lt;TIME(0,30,0)),(K24-H24)+(E24-D24)+(G24-F24),
IF(AND((H24-G24)&lt;TIME(0,30,0),(F24-E24)&lt;TIME(0,30,0)),(I24-D24)+(K24-J24),
IF(AND((J24-I24)&lt;TIME(0,30,0),(F24-E24)&lt;TIME(0,30,0)),(G24-D24)+(K24-H24),
IF(AND((H24-G24)&lt;TIME(0,30,0)),(K24-J24)+(I24-F24)+(E24-D24),
IF(AND((F24-E24)&lt;TIME(0,30,0)),(K24-J24)+(I24-H24)+(G24-D24),
((E24-D24)+(G24-F24)+(I24-H24)+(K24-J24)))))))))))))))))</f>
        <v>0</v>
      </c>
      <c r="M24" s="101"/>
      <c r="N24" s="115"/>
      <c r="O24" s="123">
        <f t="shared" ref="O24:O26" si="3">N24+L24</f>
        <v>0</v>
      </c>
      <c r="P24" s="21"/>
      <c r="R24" s="2"/>
    </row>
    <row r="25" spans="1:20" ht="20.100000000000001" customHeight="1" x14ac:dyDescent="0.25">
      <c r="A25" s="233"/>
      <c r="B25" s="63" t="s">
        <v>6</v>
      </c>
      <c r="C25" s="85">
        <v>43615</v>
      </c>
      <c r="D25" s="77"/>
      <c r="E25" s="41"/>
      <c r="F25" s="41"/>
      <c r="G25" s="41"/>
      <c r="H25" s="41"/>
      <c r="I25" s="41"/>
      <c r="J25" s="41"/>
      <c r="K25" s="41"/>
      <c r="L25" s="109">
        <f t="shared" si="2"/>
        <v>0</v>
      </c>
      <c r="M25" s="101"/>
      <c r="N25" s="115"/>
      <c r="O25" s="123">
        <f t="shared" si="3"/>
        <v>0</v>
      </c>
      <c r="P25" s="230" t="s">
        <v>107</v>
      </c>
      <c r="R25" s="2"/>
    </row>
    <row r="26" spans="1:20" ht="20.100000000000001" customHeight="1" thickBot="1" x14ac:dyDescent="0.3">
      <c r="A26" s="233"/>
      <c r="B26" s="139" t="s">
        <v>7</v>
      </c>
      <c r="C26" s="140">
        <v>43616</v>
      </c>
      <c r="D26" s="78"/>
      <c r="E26" s="72"/>
      <c r="F26" s="72"/>
      <c r="G26" s="72"/>
      <c r="H26" s="72"/>
      <c r="I26" s="72"/>
      <c r="J26" s="72"/>
      <c r="K26" s="96"/>
      <c r="L26" s="110">
        <f t="shared" si="2"/>
        <v>0</v>
      </c>
      <c r="M26" s="143"/>
      <c r="N26" s="144"/>
      <c r="O26" s="124">
        <f t="shared" si="3"/>
        <v>0</v>
      </c>
      <c r="P26" s="231"/>
      <c r="R26" s="2"/>
    </row>
    <row r="27" spans="1:20" ht="20.100000000000001" customHeight="1" thickBot="1" x14ac:dyDescent="0.3">
      <c r="A27" s="234"/>
      <c r="B27" s="146" t="s">
        <v>8</v>
      </c>
      <c r="C27" s="147">
        <v>43617</v>
      </c>
      <c r="D27" s="265" t="s">
        <v>115</v>
      </c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6"/>
      <c r="P27" s="40">
        <f>SUM(O11:O26)</f>
        <v>0</v>
      </c>
      <c r="Q27" s="28">
        <f>P27*24</f>
        <v>0</v>
      </c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28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25</v>
      </c>
      <c r="S29" s="27"/>
      <c r="T29" s="27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8" t="s">
        <v>27</v>
      </c>
      <c r="S30" s="27"/>
      <c r="T30" s="27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7"/>
      <c r="T31" s="27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thickBot="1" x14ac:dyDescent="0.3">
      <c r="A33" s="39" t="s">
        <v>52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 t="s">
        <v>29</v>
      </c>
      <c r="O33" s="18"/>
      <c r="S33" s="27"/>
      <c r="T33" s="27"/>
    </row>
    <row r="34" spans="1:20" ht="20.100000000000001" customHeight="1" thickBot="1" x14ac:dyDescent="0.3">
      <c r="A34" s="37" t="s">
        <v>141</v>
      </c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3" t="s">
        <v>30</v>
      </c>
      <c r="Q34" s="44"/>
      <c r="S34" s="27"/>
      <c r="T34" s="27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7"/>
      <c r="T35" s="27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7"/>
      <c r="T36" s="27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7"/>
      <c r="T37" s="27"/>
    </row>
    <row r="38" spans="1:20" x14ac:dyDescent="0.25">
      <c r="C38" s="36" t="s">
        <v>142</v>
      </c>
      <c r="S38" s="27"/>
      <c r="T38" s="27"/>
    </row>
    <row r="39" spans="1:20" x14ac:dyDescent="0.25">
      <c r="S39" s="27"/>
      <c r="T39" s="27"/>
    </row>
  </sheetData>
  <sheetProtection algorithmName="SHA-512" hashValue="I00OmycWnb2/YrsIBoXEtBAzHbYtoQokiUcryDqRwZHT3OnjtoADvQfw8Djw5v2QtoPgqmrTRv3oXcghl8AHYw==" saltValue="ibtdR1wTZESXjzM5YfrIEw==" spinCount="100000" sheet="1" objects="1" scenarios="1"/>
  <mergeCells count="7">
    <mergeCell ref="B1:Q1"/>
    <mergeCell ref="M5:N5"/>
    <mergeCell ref="A7:A13"/>
    <mergeCell ref="A14:A20"/>
    <mergeCell ref="A21:A27"/>
    <mergeCell ref="D27:O27"/>
    <mergeCell ref="P25:P26"/>
  </mergeCells>
  <conditionalFormatting sqref="F14">
    <cfRule type="expression" dxfId="1655" priority="76">
      <formula>AND(($F14-$E14)&lt;TIME(0,30,0),$G14&lt;&gt;"")</formula>
    </cfRule>
  </conditionalFormatting>
  <conditionalFormatting sqref="F15">
    <cfRule type="expression" dxfId="1654" priority="75">
      <formula>AND(($F15-$E15)&lt;TIME(0,30,0),$G15&lt;&gt;"")</formula>
    </cfRule>
  </conditionalFormatting>
  <conditionalFormatting sqref="F16">
    <cfRule type="expression" dxfId="1653" priority="74">
      <formula>AND(($F16-$E16)&lt;TIME(0,30,0),$G16&lt;&gt;"")</formula>
    </cfRule>
  </conditionalFormatting>
  <conditionalFormatting sqref="F17">
    <cfRule type="expression" dxfId="1652" priority="73">
      <formula>AND(($F17-$E17)&lt;TIME(0,30,0),$G17&lt;&gt;"")</formula>
    </cfRule>
  </conditionalFormatting>
  <conditionalFormatting sqref="F18">
    <cfRule type="expression" dxfId="1651" priority="72">
      <formula>AND(($F18-$E18)&lt;TIME(0,30,0),$G18&lt;&gt;"")</formula>
    </cfRule>
  </conditionalFormatting>
  <conditionalFormatting sqref="F19">
    <cfRule type="expression" dxfId="1650" priority="71">
      <formula>AND(($F19-$E19)&lt;TIME(0,30,0),$G19&lt;&gt;"")</formula>
    </cfRule>
  </conditionalFormatting>
  <conditionalFormatting sqref="F20">
    <cfRule type="expression" dxfId="1649" priority="70">
      <formula>AND(($F20-$E20)&lt;TIME(0,30,0),$G20&lt;&gt;"")</formula>
    </cfRule>
  </conditionalFormatting>
  <conditionalFormatting sqref="F14:F20">
    <cfRule type="expression" dxfId="1648" priority="69">
      <formula>AND(($F14-$E14)&lt;TIME(0,30,0),$G14&lt;&gt;"")</formula>
    </cfRule>
  </conditionalFormatting>
  <conditionalFormatting sqref="F21">
    <cfRule type="expression" dxfId="1513" priority="68">
      <formula>AND(($F21-$E21)&lt;TIME(0,30,0),$G21&lt;&gt;"")</formula>
    </cfRule>
  </conditionalFormatting>
  <conditionalFormatting sqref="F21:F23">
    <cfRule type="expression" dxfId="1512" priority="67">
      <formula>AND(($F21-$E21)&lt;TIME(0,30,0),$G21&lt;&gt;"")</formula>
    </cfRule>
  </conditionalFormatting>
  <conditionalFormatting sqref="F22">
    <cfRule type="expression" dxfId="1511" priority="66">
      <formula>AND(($F22-$E22)&lt;TIME(0,30,0),$G22&lt;&gt;"")</formula>
    </cfRule>
  </conditionalFormatting>
  <conditionalFormatting sqref="F21">
    <cfRule type="expression" dxfId="1508" priority="63">
      <formula>AND(($F21-$E21)&lt;TIME(0,30,0),$G21&lt;&gt;"")</formula>
    </cfRule>
  </conditionalFormatting>
  <conditionalFormatting sqref="F11">
    <cfRule type="expression" dxfId="1320" priority="62">
      <formula>AND(($F11-$E11)&lt;TIME(0,30,0),$G11&lt;&gt;"")</formula>
    </cfRule>
  </conditionalFormatting>
  <conditionalFormatting sqref="F11:F12">
    <cfRule type="expression" dxfId="1319" priority="61">
      <formula>AND(($F11-$E11)&lt;TIME(0,30,0),$G11&lt;&gt;"")</formula>
    </cfRule>
  </conditionalFormatting>
  <conditionalFormatting sqref="F12">
    <cfRule type="expression" dxfId="1318" priority="60">
      <formula>AND(($F12-$E12)&lt;TIME(0,30,0),$G12&lt;&gt;"")</formula>
    </cfRule>
  </conditionalFormatting>
  <conditionalFormatting sqref="F11">
    <cfRule type="expression" dxfId="1317" priority="59">
      <formula>AND(($F11-$E11)&lt;TIME(0,30,0),$G11&lt;&gt;"")</formula>
    </cfRule>
  </conditionalFormatting>
  <conditionalFormatting sqref="F13">
    <cfRule type="expression" dxfId="1316" priority="58">
      <formula>AND(($F13-$E13)&lt;TIME(0,30,0),$G13&lt;&gt;"")</formula>
    </cfRule>
  </conditionalFormatting>
  <conditionalFormatting sqref="F13">
    <cfRule type="expression" dxfId="1315" priority="57">
      <formula>AND(($F13-$E13)&lt;TIME(0,30,0),$G13&lt;&gt;"")</formula>
    </cfRule>
  </conditionalFormatting>
  <conditionalFormatting sqref="H21:H22">
    <cfRule type="expression" dxfId="1049" priority="56">
      <formula>AND(($H21-$G21)&lt;TIME(0,30,0),$I21&lt;&gt;"")</formula>
    </cfRule>
  </conditionalFormatting>
  <conditionalFormatting sqref="H21:H22">
    <cfRule type="expression" dxfId="1048" priority="55">
      <formula>AND(($H21-$G21)&lt;TIME(0,30,0),$I21&lt;&gt;"")</formula>
    </cfRule>
  </conditionalFormatting>
  <conditionalFormatting sqref="H21:H22">
    <cfRule type="expression" dxfId="1047" priority="54">
      <formula>AND(($H21-$G21)&lt;TIME(0,30,0),$I21&lt;&gt;"")</formula>
    </cfRule>
  </conditionalFormatting>
  <conditionalFormatting sqref="J21:J22">
    <cfRule type="expression" dxfId="1046" priority="53">
      <formula>AND(($J21-$I21)&lt;TIME(0,30,0),$K21&lt;&gt;"")</formula>
    </cfRule>
  </conditionalFormatting>
  <conditionalFormatting sqref="J21:J22">
    <cfRule type="expression" dxfId="1045" priority="52">
      <formula>AND(($J21-$I21)&lt;TIME(0,30,0),$K21&lt;&gt;"")</formula>
    </cfRule>
  </conditionalFormatting>
  <conditionalFormatting sqref="H11:H12">
    <cfRule type="expression" dxfId="1044" priority="51">
      <formula>AND(($H11-$G11)&lt;TIME(0,30,0),$I11&lt;&gt;"")</formula>
    </cfRule>
  </conditionalFormatting>
  <conditionalFormatting sqref="H11:H12">
    <cfRule type="expression" dxfId="1043" priority="50">
      <formula>AND(($H11-$G11)&lt;TIME(0,30,0),$I11&lt;&gt;"")</formula>
    </cfRule>
  </conditionalFormatting>
  <conditionalFormatting sqref="H11:H12">
    <cfRule type="expression" dxfId="1042" priority="49">
      <formula>AND(($H11-$G11)&lt;TIME(0,30,0),$I11&lt;&gt;"")</formula>
    </cfRule>
  </conditionalFormatting>
  <conditionalFormatting sqref="J11:J12">
    <cfRule type="expression" dxfId="1041" priority="48">
      <formula>AND(($J11-$I11)&lt;TIME(0,30,0),$K11&lt;&gt;"")</formula>
    </cfRule>
  </conditionalFormatting>
  <conditionalFormatting sqref="J11:J12">
    <cfRule type="expression" dxfId="1040" priority="47">
      <formula>AND(($J11-$I11)&lt;TIME(0,30,0),$K11&lt;&gt;"")</formula>
    </cfRule>
  </conditionalFormatting>
  <conditionalFormatting sqref="H14">
    <cfRule type="expression" dxfId="870" priority="46">
      <formula>AND(($H14-$G14)&lt;TIME(0,30,0),$I14&lt;&gt;"")</formula>
    </cfRule>
  </conditionalFormatting>
  <conditionalFormatting sqref="J14">
    <cfRule type="expression" dxfId="869" priority="45">
      <formula>AND(($J14-$I14)&lt;TIME(0,30,0),$K14&lt;&gt;"")</formula>
    </cfRule>
  </conditionalFormatting>
  <conditionalFormatting sqref="H14">
    <cfRule type="expression" dxfId="868" priority="44">
      <formula>AND(($H14-$G14)&lt;TIME(0,30,0),$I14&lt;&gt;"")</formula>
    </cfRule>
  </conditionalFormatting>
  <conditionalFormatting sqref="H14">
    <cfRule type="expression" dxfId="867" priority="43">
      <formula>AND(($H14-$G14)&lt;TIME(0,30,0),$I14&lt;&gt;"")</formula>
    </cfRule>
  </conditionalFormatting>
  <conditionalFormatting sqref="J14">
    <cfRule type="expression" dxfId="866" priority="42">
      <formula>AND(($J14-$I14)&lt;TIME(0,30,0),$K14&lt;&gt;"")</formula>
    </cfRule>
  </conditionalFormatting>
  <conditionalFormatting sqref="H15 H20">
    <cfRule type="expression" dxfId="865" priority="41">
      <formula>AND(($H15-$G15)&lt;TIME(0,30,0),$I15&lt;&gt;"")</formula>
    </cfRule>
  </conditionalFormatting>
  <conditionalFormatting sqref="H15 H20">
    <cfRule type="expression" dxfId="864" priority="40">
      <formula>AND(($H15-$G15)&lt;TIME(0,30,0),$I15&lt;&gt;"")</formula>
    </cfRule>
  </conditionalFormatting>
  <conditionalFormatting sqref="H15 H20">
    <cfRule type="expression" dxfId="863" priority="39">
      <formula>AND(($H15-$G15)&lt;TIME(0,30,0),$I15&lt;&gt;"")</formula>
    </cfRule>
  </conditionalFormatting>
  <conditionalFormatting sqref="J15">
    <cfRule type="expression" dxfId="862" priority="38">
      <formula>AND(($J15-$I15)&lt;TIME(0,30,0),$K15&lt;&gt;"")</formula>
    </cfRule>
  </conditionalFormatting>
  <conditionalFormatting sqref="J15">
    <cfRule type="expression" dxfId="861" priority="37">
      <formula>AND(($J15-$I15)&lt;TIME(0,30,0),$K15&lt;&gt;"")</formula>
    </cfRule>
  </conditionalFormatting>
  <conditionalFormatting sqref="J20">
    <cfRule type="expression" dxfId="860" priority="36">
      <formula>AND(($J20-$I20)&lt;TIME(0,30,0),$K20&lt;&gt;"")</formula>
    </cfRule>
  </conditionalFormatting>
  <conditionalFormatting sqref="J20">
    <cfRule type="expression" dxfId="859" priority="35">
      <formula>AND(($J20-$I20)&lt;TIME(0,30,0),$K20&lt;&gt;"")</formula>
    </cfRule>
  </conditionalFormatting>
  <conditionalFormatting sqref="H16:H19">
    <cfRule type="expression" dxfId="858" priority="34">
      <formula>AND(($H16-$G16)&lt;TIME(0,30,0),$I16&lt;&gt;"")</formula>
    </cfRule>
  </conditionalFormatting>
  <conditionalFormatting sqref="H16:H19">
    <cfRule type="expression" dxfId="857" priority="33">
      <formula>AND(($H16-$G16)&lt;TIME(0,30,0),$I16&lt;&gt;"")</formula>
    </cfRule>
  </conditionalFormatting>
  <conditionalFormatting sqref="H16:H19">
    <cfRule type="expression" dxfId="856" priority="32">
      <formula>AND(($H16-$G16)&lt;TIME(0,30,0),$I16&lt;&gt;"")</formula>
    </cfRule>
  </conditionalFormatting>
  <conditionalFormatting sqref="J16:J19">
    <cfRule type="expression" dxfId="855" priority="31">
      <formula>AND(($J16-$I16)&lt;TIME(0,30,0),$K16&lt;&gt;"")</formula>
    </cfRule>
  </conditionalFormatting>
  <conditionalFormatting sqref="J16:J19">
    <cfRule type="expression" dxfId="854" priority="30">
      <formula>AND(($J16-$I16)&lt;TIME(0,30,0),$K16&lt;&gt;"")</formula>
    </cfRule>
  </conditionalFormatting>
  <conditionalFormatting sqref="H23">
    <cfRule type="expression" dxfId="458" priority="29">
      <formula>AND(($H23-$G23)&lt;TIME(0,30,0),$I23&lt;&gt;"")</formula>
    </cfRule>
  </conditionalFormatting>
  <conditionalFormatting sqref="H23">
    <cfRule type="expression" dxfId="457" priority="28">
      <formula>AND(($H23-$G23)&lt;TIME(0,30,0),$I23&lt;&gt;"")</formula>
    </cfRule>
  </conditionalFormatting>
  <conditionalFormatting sqref="H23">
    <cfRule type="expression" dxfId="456" priority="27">
      <formula>AND(($H23-$G23)&lt;TIME(0,30,0),$I23&lt;&gt;"")</formula>
    </cfRule>
  </conditionalFormatting>
  <conditionalFormatting sqref="J23">
    <cfRule type="expression" dxfId="455" priority="26">
      <formula>AND(($J23-$I23)&lt;TIME(0,30,0),$K23&lt;&gt;"")</formula>
    </cfRule>
  </conditionalFormatting>
  <conditionalFormatting sqref="J23">
    <cfRule type="expression" dxfId="454" priority="25">
      <formula>AND(($J23-$I23)&lt;TIME(0,30,0),$K23&lt;&gt;"")</formula>
    </cfRule>
  </conditionalFormatting>
  <conditionalFormatting sqref="H13">
    <cfRule type="expression" dxfId="358" priority="24">
      <formula>AND(($H13-$G13)&lt;TIME(0,30,0),$I13&lt;&gt;"")</formula>
    </cfRule>
  </conditionalFormatting>
  <conditionalFormatting sqref="H13">
    <cfRule type="expression" dxfId="357" priority="23">
      <formula>AND(($H13-$G13)&lt;TIME(0,30,0),$I13&lt;&gt;"")</formula>
    </cfRule>
  </conditionalFormatting>
  <conditionalFormatting sqref="H13">
    <cfRule type="expression" dxfId="356" priority="22">
      <formula>AND(($H13-$G13)&lt;TIME(0,30,0),$I13&lt;&gt;"")</formula>
    </cfRule>
  </conditionalFormatting>
  <conditionalFormatting sqref="J13">
    <cfRule type="expression" dxfId="355" priority="21">
      <formula>AND(($J13-$I13)&lt;TIME(0,30,0),$K13&lt;&gt;"")</formula>
    </cfRule>
  </conditionalFormatting>
  <conditionalFormatting sqref="J13">
    <cfRule type="expression" dxfId="354" priority="20">
      <formula>AND(($J13-$I13)&lt;TIME(0,30,0),$K13&lt;&gt;"")</formula>
    </cfRule>
  </conditionalFormatting>
  <conditionalFormatting sqref="J24">
    <cfRule type="expression" dxfId="120" priority="19">
      <formula>AND(($F24-$E24)&lt;TIME(0,30,0),$G24&lt;&gt;"")</formula>
    </cfRule>
  </conditionalFormatting>
  <conditionalFormatting sqref="J24">
    <cfRule type="expression" dxfId="119" priority="18">
      <formula>AND(($F24-$E24)&lt;TIME(0,30,0),$G24&lt;&gt;"")</formula>
    </cfRule>
  </conditionalFormatting>
  <conditionalFormatting sqref="F24">
    <cfRule type="expression" dxfId="118" priority="17">
      <formula>AND(($F24-$E24)&lt;TIME(0,30,0),$G24&lt;&gt;"")</formula>
    </cfRule>
  </conditionalFormatting>
  <conditionalFormatting sqref="H24">
    <cfRule type="expression" dxfId="117" priority="16">
      <formula>AND(($H24-$G24)&lt;TIME(0,30,0),$I24&lt;&gt;"")</formula>
    </cfRule>
  </conditionalFormatting>
  <conditionalFormatting sqref="H24">
    <cfRule type="expression" dxfId="116" priority="15">
      <formula>AND(($H24-$G24)&lt;TIME(0,30,0),$I24&lt;&gt;"")</formula>
    </cfRule>
  </conditionalFormatting>
  <conditionalFormatting sqref="H24">
    <cfRule type="expression" dxfId="115" priority="14">
      <formula>AND(($H24-$G24)&lt;TIME(0,30,0),$I24&lt;&gt;"")</formula>
    </cfRule>
  </conditionalFormatting>
  <conditionalFormatting sqref="J25">
    <cfRule type="expression" dxfId="114" priority="13">
      <formula>AND(($F25-$E25)&lt;TIME(0,30,0),$G25&lt;&gt;"")</formula>
    </cfRule>
  </conditionalFormatting>
  <conditionalFormatting sqref="J25">
    <cfRule type="expression" dxfId="113" priority="12">
      <formula>AND(($F25-$E25)&lt;TIME(0,30,0),$G25&lt;&gt;"")</formula>
    </cfRule>
  </conditionalFormatting>
  <conditionalFormatting sqref="F25">
    <cfRule type="expression" dxfId="112" priority="11">
      <formula>AND(($F25-$E25)&lt;TIME(0,30,0),$G25&lt;&gt;"")</formula>
    </cfRule>
  </conditionalFormatting>
  <conditionalFormatting sqref="H25">
    <cfRule type="expression" dxfId="111" priority="10">
      <formula>AND(($H25-$G25)&lt;TIME(0,30,0),$I25&lt;&gt;"")</formula>
    </cfRule>
  </conditionalFormatting>
  <conditionalFormatting sqref="H25">
    <cfRule type="expression" dxfId="110" priority="9">
      <formula>AND(($H25-$G25)&lt;TIME(0,30,0),$I25&lt;&gt;"")</formula>
    </cfRule>
  </conditionalFormatting>
  <conditionalFormatting sqref="H25">
    <cfRule type="expression" dxfId="109" priority="8">
      <formula>AND(($H25-$G25)&lt;TIME(0,30,0),$I25&lt;&gt;"")</formula>
    </cfRule>
  </conditionalFormatting>
  <conditionalFormatting sqref="F26">
    <cfRule type="expression" dxfId="108" priority="7">
      <formula>AND(($F26-$E26)&lt;TIME(0,30,0),$G26&lt;&gt;"")</formula>
    </cfRule>
  </conditionalFormatting>
  <conditionalFormatting sqref="F26">
    <cfRule type="expression" dxfId="107" priority="6">
      <formula>AND(($F26-$E26)&lt;TIME(0,30,0),$G26&lt;&gt;"")</formula>
    </cfRule>
  </conditionalFormatting>
  <conditionalFormatting sqref="H26">
    <cfRule type="expression" dxfId="106" priority="5">
      <formula>AND(($H26-$G26)&lt;TIME(0,30,0),$I26&lt;&gt;"")</formula>
    </cfRule>
  </conditionalFormatting>
  <conditionalFormatting sqref="H26">
    <cfRule type="expression" dxfId="105" priority="4">
      <formula>AND(($H26-$G26)&lt;TIME(0,30,0),$I26&lt;&gt;"")</formula>
    </cfRule>
  </conditionalFormatting>
  <conditionalFormatting sqref="H26">
    <cfRule type="expression" dxfId="104" priority="3">
      <formula>AND(($H26-$G26)&lt;TIME(0,30,0),$I26&lt;&gt;"")</formula>
    </cfRule>
  </conditionalFormatting>
  <conditionalFormatting sqref="J26">
    <cfRule type="expression" dxfId="103" priority="2">
      <formula>AND(($J26-$I26)&lt;TIME(0,30,0),$K26&lt;&gt;"")</formula>
    </cfRule>
  </conditionalFormatting>
  <conditionalFormatting sqref="J26">
    <cfRule type="expression" dxfId="102" priority="1">
      <formula>AND(($J26-$I26)&lt;TIME(0,30,0),$K26&lt;&gt;"")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1" t="s">
        <v>106</v>
      </c>
      <c r="B1" s="216" t="s">
        <v>53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5" t="str">
        <f>IF(ISBLANK('2-28-2019'!D3), "", '2-28-2019'!D3)</f>
        <v>Input on the 2-28-2019 tab</v>
      </c>
      <c r="E3" s="26"/>
      <c r="F3" s="26"/>
      <c r="G3" s="26"/>
      <c r="I3" s="2" t="s">
        <v>15</v>
      </c>
      <c r="K3" s="35" t="str">
        <f>IF(ISBLANK('2-28-2019'!K3), "", '2-28-2019'!K3)</f>
        <v>Input on 2-28-2019 tab</v>
      </c>
      <c r="L3" s="26"/>
      <c r="N3" t="s">
        <v>20</v>
      </c>
      <c r="O3" s="35" t="str">
        <f>IF(ISBLANK('2-28-2019'!O3), "", '2-28-2019'!O3)</f>
        <v>Input on the 2-28-2019 tab</v>
      </c>
      <c r="P3" s="26"/>
    </row>
    <row r="4" spans="1:20" ht="15.75" thickBot="1" x14ac:dyDescent="0.3">
      <c r="A4" s="1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</row>
    <row r="5" spans="1:20" ht="15.75" thickBot="1" x14ac:dyDescent="0.3">
      <c r="A5" s="1"/>
      <c r="D5" s="33"/>
      <c r="K5" s="33"/>
      <c r="L5" s="2"/>
      <c r="M5" s="219" t="s">
        <v>26</v>
      </c>
      <c r="N5" s="220"/>
      <c r="O5" s="33"/>
      <c r="S5" s="27"/>
      <c r="T5" s="27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24</v>
      </c>
      <c r="O6" s="12" t="s">
        <v>13</v>
      </c>
      <c r="P6" s="29" t="s">
        <v>22</v>
      </c>
      <c r="Q6" s="19" t="s">
        <v>23</v>
      </c>
    </row>
    <row r="7" spans="1:20" ht="20.100000000000001" customHeight="1" x14ac:dyDescent="0.25">
      <c r="A7" s="232" t="s">
        <v>21</v>
      </c>
      <c r="B7" s="66" t="s">
        <v>2</v>
      </c>
      <c r="C7" s="83">
        <v>43611</v>
      </c>
      <c r="D7" s="75" t="str">
        <f>IF(ISBLANK('6-14-2019'!D21), "", '6-14-2019'!D21)</f>
        <v/>
      </c>
      <c r="E7" s="67" t="str">
        <f>IF(ISBLANK('6-14-2019'!E21), "", '6-14-2019'!E21)</f>
        <v/>
      </c>
      <c r="F7" s="67" t="str">
        <f>IF(ISBLANK('6-14-2019'!F21), "", '6-14-2019'!F21)</f>
        <v/>
      </c>
      <c r="G7" s="67" t="str">
        <f>IF(ISBLANK('6-14-2019'!G21), "", '6-14-2019'!G21)</f>
        <v/>
      </c>
      <c r="H7" s="67" t="str">
        <f>IF(ISBLANK('6-14-2019'!H21), "", '6-14-2019'!H21)</f>
        <v/>
      </c>
      <c r="I7" s="67" t="str">
        <f>IF(ISBLANK('6-14-2019'!I21), "", '6-14-2019'!I21)</f>
        <v/>
      </c>
      <c r="J7" s="67" t="str">
        <f>IF(ISBLANK('6-14-2019'!J21), "", '6-14-2019'!J21)</f>
        <v/>
      </c>
      <c r="K7" s="93" t="str">
        <f>IF(ISBLANK('6-14-2019'!K21), "", '6-14-2019'!K21)</f>
        <v/>
      </c>
      <c r="L7" s="121">
        <f>'6-14-2019'!L21</f>
        <v>0</v>
      </c>
      <c r="M7" s="75" t="str">
        <f>IF(ISBLANK('6-14-2019'!M21), "", '6-14-2019'!M21)</f>
        <v/>
      </c>
      <c r="N7" s="164" t="str">
        <f>IF(ISBLANK('6-14-2019'!N21), "", '6-14-2019'!N21)</f>
        <v/>
      </c>
      <c r="O7" s="121">
        <f>'6-14-2019'!O21</f>
        <v>0</v>
      </c>
      <c r="P7" s="20"/>
    </row>
    <row r="8" spans="1:20" ht="20.100000000000001" customHeight="1" x14ac:dyDescent="0.25">
      <c r="A8" s="233"/>
      <c r="B8" s="69" t="s">
        <v>3</v>
      </c>
      <c r="C8" s="84">
        <v>43612</v>
      </c>
      <c r="D8" s="76" t="str">
        <f>IF(ISBLANK('6-14-2019'!D22), "", '6-14-2019'!D22)</f>
        <v/>
      </c>
      <c r="E8" s="45" t="str">
        <f>IF(ISBLANK('6-14-2019'!E22), "", '6-14-2019'!E22)</f>
        <v/>
      </c>
      <c r="F8" s="45" t="str">
        <f>IF(ISBLANK('6-14-2019'!F22), "", '6-14-2019'!F22)</f>
        <v/>
      </c>
      <c r="G8" s="45" t="str">
        <f>IF(ISBLANK('6-14-2019'!G22), "", '6-14-2019'!G22)</f>
        <v/>
      </c>
      <c r="H8" s="45" t="str">
        <f>IF(ISBLANK('6-14-2019'!H22), "", '6-14-2019'!H22)</f>
        <v/>
      </c>
      <c r="I8" s="45" t="str">
        <f>IF(ISBLANK('6-14-2019'!I22), "", '6-14-2019'!I22)</f>
        <v/>
      </c>
      <c r="J8" s="45" t="str">
        <f>IF(ISBLANK('6-14-2019'!J22), "", '6-14-2019'!J22)</f>
        <v/>
      </c>
      <c r="K8" s="94" t="str">
        <f>IF(ISBLANK('6-14-2019'!K22), "", '6-14-2019'!K22)</f>
        <v/>
      </c>
      <c r="L8" s="122">
        <f>'6-14-2019'!L22</f>
        <v>0</v>
      </c>
      <c r="M8" s="76" t="str">
        <f>IF(ISBLANK('6-14-2019'!M22), "", '6-14-2019'!M22)</f>
        <v/>
      </c>
      <c r="N8" s="165" t="str">
        <f>IF(ISBLANK('6-14-2019'!N22), "", '6-14-2019'!N22)</f>
        <v/>
      </c>
      <c r="O8" s="122">
        <f>'6-14-2019'!O22</f>
        <v>0</v>
      </c>
      <c r="P8" s="21"/>
    </row>
    <row r="9" spans="1:20" ht="20.100000000000001" customHeight="1" x14ac:dyDescent="0.25">
      <c r="A9" s="233"/>
      <c r="B9" s="69" t="s">
        <v>4</v>
      </c>
      <c r="C9" s="84">
        <v>43613</v>
      </c>
      <c r="D9" s="76" t="str">
        <f>IF(ISBLANK('6-14-2019'!D23), "", '6-14-2019'!D23)</f>
        <v/>
      </c>
      <c r="E9" s="45" t="str">
        <f>IF(ISBLANK('6-14-2019'!E23), "", '6-14-2019'!E23)</f>
        <v/>
      </c>
      <c r="F9" s="45" t="str">
        <f>IF(ISBLANK('6-14-2019'!F23), "", '6-14-2019'!F23)</f>
        <v/>
      </c>
      <c r="G9" s="45" t="str">
        <f>IF(ISBLANK('6-14-2019'!G23), "", '6-14-2019'!G23)</f>
        <v/>
      </c>
      <c r="H9" s="45" t="str">
        <f>IF(ISBLANK('6-14-2019'!H23), "", '6-14-2019'!H23)</f>
        <v/>
      </c>
      <c r="I9" s="45" t="str">
        <f>IF(ISBLANK('6-14-2019'!I23), "", '6-14-2019'!I23)</f>
        <v/>
      </c>
      <c r="J9" s="45" t="str">
        <f>IF(ISBLANK('6-14-2019'!J23), "", '6-14-2019'!J23)</f>
        <v/>
      </c>
      <c r="K9" s="94" t="str">
        <f>IF(ISBLANK('6-14-2019'!K23), "", '6-14-2019'!K23)</f>
        <v/>
      </c>
      <c r="L9" s="122">
        <f>'6-14-2019'!L23</f>
        <v>0</v>
      </c>
      <c r="M9" s="76" t="str">
        <f>IF(ISBLANK('6-14-2019'!M23), "", '6-14-2019'!M23)</f>
        <v/>
      </c>
      <c r="N9" s="165" t="str">
        <f>IF(ISBLANK('6-14-2019'!N23), "", '6-14-2019'!N23)</f>
        <v/>
      </c>
      <c r="O9" s="122">
        <f>'6-14-2019'!O23</f>
        <v>0</v>
      </c>
      <c r="P9" s="21"/>
    </row>
    <row r="10" spans="1:20" ht="20.100000000000001" customHeight="1" x14ac:dyDescent="0.25">
      <c r="A10" s="233"/>
      <c r="B10" s="69" t="s">
        <v>5</v>
      </c>
      <c r="C10" s="84">
        <v>43614</v>
      </c>
      <c r="D10" s="76" t="str">
        <f>IF(ISBLANK('6-14-2019'!D24), "", '6-14-2019'!D24)</f>
        <v/>
      </c>
      <c r="E10" s="45" t="str">
        <f>IF(ISBLANK('6-14-2019'!E24), "", '6-14-2019'!E24)</f>
        <v/>
      </c>
      <c r="F10" s="45" t="str">
        <f>IF(ISBLANK('6-14-2019'!F24), "", '6-14-2019'!F24)</f>
        <v/>
      </c>
      <c r="G10" s="45" t="str">
        <f>IF(ISBLANK('6-14-2019'!G24), "", '6-14-2019'!G24)</f>
        <v/>
      </c>
      <c r="H10" s="45" t="str">
        <f>IF(ISBLANK('6-14-2019'!H24), "", '6-14-2019'!H24)</f>
        <v/>
      </c>
      <c r="I10" s="45" t="str">
        <f>IF(ISBLANK('6-14-2019'!I24), "", '6-14-2019'!I24)</f>
        <v/>
      </c>
      <c r="J10" s="45" t="str">
        <f>IF(ISBLANK('6-14-2019'!J24), "", '6-14-2019'!J24)</f>
        <v/>
      </c>
      <c r="K10" s="94" t="str">
        <f>IF(ISBLANK('6-14-2019'!K24), "", '6-14-2019'!K24)</f>
        <v/>
      </c>
      <c r="L10" s="122">
        <f>'6-14-2019'!L24</f>
        <v>0</v>
      </c>
      <c r="M10" s="76" t="str">
        <f>IF(ISBLANK('6-14-2019'!M24), "", '6-14-2019'!M24)</f>
        <v/>
      </c>
      <c r="N10" s="165" t="str">
        <f>IF(ISBLANK('6-14-2019'!N24), "", '6-14-2019'!N24)</f>
        <v/>
      </c>
      <c r="O10" s="122">
        <f>'6-14-2019'!O24</f>
        <v>0</v>
      </c>
      <c r="P10" s="21"/>
    </row>
    <row r="11" spans="1:20" ht="20.100000000000001" customHeight="1" x14ac:dyDescent="0.25">
      <c r="A11" s="233"/>
      <c r="B11" s="69" t="s">
        <v>6</v>
      </c>
      <c r="C11" s="84">
        <v>43615</v>
      </c>
      <c r="D11" s="76" t="str">
        <f>IF(ISBLANK('6-14-2019'!D25), "", '6-14-2019'!D25)</f>
        <v/>
      </c>
      <c r="E11" s="45" t="str">
        <f>IF(ISBLANK('6-14-2019'!E25), "", '6-14-2019'!E25)</f>
        <v/>
      </c>
      <c r="F11" s="45" t="str">
        <f>IF(ISBLANK('6-14-2019'!F25), "", '6-14-2019'!F25)</f>
        <v/>
      </c>
      <c r="G11" s="45" t="str">
        <f>IF(ISBLANK('6-14-2019'!G25), "", '6-14-2019'!G25)</f>
        <v/>
      </c>
      <c r="H11" s="45" t="str">
        <f>IF(ISBLANK('6-14-2019'!H25), "", '6-14-2019'!H25)</f>
        <v/>
      </c>
      <c r="I11" s="45" t="str">
        <f>IF(ISBLANK('6-14-2019'!I25), "", '6-14-2019'!I25)</f>
        <v/>
      </c>
      <c r="J11" s="45" t="str">
        <f>IF(ISBLANK('6-14-2019'!J25), "", '6-14-2019'!J25)</f>
        <v/>
      </c>
      <c r="K11" s="94" t="str">
        <f>IF(ISBLANK('6-14-2019'!K25), "", '6-14-2019'!K25)</f>
        <v/>
      </c>
      <c r="L11" s="122">
        <f>'6-14-2019'!L25</f>
        <v>0</v>
      </c>
      <c r="M11" s="76" t="str">
        <f>IF(ISBLANK('6-14-2019'!M25), "", '6-14-2019'!M25)</f>
        <v/>
      </c>
      <c r="N11" s="165" t="str">
        <f>IF(ISBLANK('6-14-2019'!N25), "", '6-14-2019'!N25)</f>
        <v/>
      </c>
      <c r="O11" s="122">
        <f>'6-14-2019'!O25</f>
        <v>0</v>
      </c>
      <c r="P11" s="21"/>
    </row>
    <row r="12" spans="1:20" ht="20.100000000000001" customHeight="1" thickBot="1" x14ac:dyDescent="0.3">
      <c r="A12" s="233"/>
      <c r="B12" s="65" t="s">
        <v>7</v>
      </c>
      <c r="C12" s="91">
        <v>43616</v>
      </c>
      <c r="D12" s="154" t="str">
        <f>IF(ISBLANK('6-14-2019'!D26), "", '6-14-2019'!D26)</f>
        <v/>
      </c>
      <c r="E12" s="155" t="str">
        <f>IF(ISBLANK('6-14-2019'!E26), "", '6-14-2019'!E26)</f>
        <v/>
      </c>
      <c r="F12" s="155" t="str">
        <f>IF(ISBLANK('6-14-2019'!F26), "", '6-14-2019'!F26)</f>
        <v/>
      </c>
      <c r="G12" s="155" t="str">
        <f>IF(ISBLANK('6-14-2019'!G26), "", '6-14-2019'!G26)</f>
        <v/>
      </c>
      <c r="H12" s="155" t="str">
        <f>IF(ISBLANK('6-14-2019'!H26), "", '6-14-2019'!H26)</f>
        <v/>
      </c>
      <c r="I12" s="155" t="str">
        <f>IF(ISBLANK('6-14-2019'!I26), "", '6-14-2019'!I26)</f>
        <v/>
      </c>
      <c r="J12" s="155" t="str">
        <f>IF(ISBLANK('6-14-2019'!J26), "", '6-14-2019'!J26)</f>
        <v/>
      </c>
      <c r="K12" s="157" t="str">
        <f>IF(ISBLANK('6-14-2019'!K26), "", '6-14-2019'!K26)</f>
        <v/>
      </c>
      <c r="L12" s="138">
        <f>'6-14-2019'!L26</f>
        <v>0</v>
      </c>
      <c r="M12" s="154" t="str">
        <f>IF(ISBLANK('6-14-2019'!M26), "", '6-14-2019'!M26)</f>
        <v/>
      </c>
      <c r="N12" s="166" t="str">
        <f>IF(ISBLANK('6-14-2019'!N26), "", '6-14-2019'!N26)</f>
        <v/>
      </c>
      <c r="O12" s="138">
        <f>'6-14-2019'!O26</f>
        <v>0</v>
      </c>
      <c r="P12" s="22" t="s">
        <v>19</v>
      </c>
      <c r="R12" s="2"/>
    </row>
    <row r="13" spans="1:20" ht="20.100000000000001" customHeight="1" thickBot="1" x14ac:dyDescent="0.3">
      <c r="A13" s="234"/>
      <c r="B13" s="150" t="s">
        <v>8</v>
      </c>
      <c r="C13" s="151">
        <v>43617</v>
      </c>
      <c r="D13" s="152"/>
      <c r="E13" s="153"/>
      <c r="F13" s="153"/>
      <c r="G13" s="153"/>
      <c r="H13" s="153"/>
      <c r="I13" s="153"/>
      <c r="J13" s="153"/>
      <c r="K13" s="158"/>
      <c r="L13" s="161">
        <f t="shared" ref="L13:L27" si="0">IF(AND(ISBLANK(K13),ISBLANK(I13),ISBLANK(G13)),(E13-D13),
IF(AND(ISBLANK(K13),ISBLANK(I13),((F13-E13)&lt;TIME(0,30,0))),(G13-D13),
IF(ISBLANK(I13),((E13-D13)+(G13-F13)),
IF(AND(ISBLANK(K13),((H13-G13)&lt;TIME(0,30,0)),((F13-E13)&lt;TIME(0,30,0))),(I13-D13),
IF(AND(ISBLANK(K13),((H13-G13)&lt;TIME(0,30,0))),((I13-F13)+(E13-D13)),
IF(AND(ISBLANK(K13),((F13-E13)&lt;TIME(0,30,0))),((I13-H13)+(G13-D13)),
IF(ISBLANK(J13),((I13-H13)+(E13-D13)+(G13-F13)),
IF(AND((J13-I13)&lt;TIME(0,30,0),(H13-G13)&lt;TIME(0,30,0),(F13-E13)&lt;TIME(0,30,0)),(K13-D13),
IF(AND((J13-I13)&lt;TIME(0,30,0),(H13-G13)&lt;TIME(0,30,0)),(K13-F13)+(E13-D13),
IF(AND((J13-I13)&lt;TIME(0,30,0),(F13-E13)&lt;TIME(0,30,0)),(K13-H13)+(G13-D13),
IF(AND((J13-I13)&lt;TIME(0,30,0)),(K13-H13)+(E13-D13)+(G13-F13),
IF(AND((H13-G13)&lt;TIME(0,30,0),(F13-E13)&lt;TIME(0,30,0)),(I13-D13)+(K13-J13),
IF(AND((J13-I13)&lt;TIME(0,30,0),(F13-E13)&lt;TIME(0,30,0)),(G13-D13)+(K13-H13),
IF(AND((H13-G13)&lt;TIME(0,30,0)),(K13-J13)+(I13-F13)+(E13-D13),
IF(AND((F13-E13)&lt;TIME(0,30,0)),(K13-J13)+(I13-H13)+(G13-D13),
((E13-D13)+(G13-F13)+(I13-H13)+(K13-J13)))))))))))))))))</f>
        <v>0</v>
      </c>
      <c r="M13" s="159"/>
      <c r="N13" s="162"/>
      <c r="O13" s="163">
        <f t="shared" ref="O13:O27" si="1">N13+L13</f>
        <v>0</v>
      </c>
      <c r="P13" s="40">
        <f>SUM(O7:O13)</f>
        <v>0</v>
      </c>
      <c r="Q13" s="28">
        <f>P13*24</f>
        <v>0</v>
      </c>
      <c r="R13" s="2"/>
    </row>
    <row r="14" spans="1:20" ht="20.100000000000001" customHeight="1" x14ac:dyDescent="0.25">
      <c r="A14" s="235" t="s">
        <v>21</v>
      </c>
      <c r="B14" s="50" t="s">
        <v>2</v>
      </c>
      <c r="C14" s="87">
        <v>43618</v>
      </c>
      <c r="D14" s="79"/>
      <c r="E14" s="51"/>
      <c r="F14" s="51"/>
      <c r="G14" s="51"/>
      <c r="H14" s="52"/>
      <c r="I14" s="52"/>
      <c r="J14" s="52"/>
      <c r="K14" s="97"/>
      <c r="L14" s="111">
        <f t="shared" si="0"/>
        <v>0</v>
      </c>
      <c r="M14" s="103"/>
      <c r="N14" s="117"/>
      <c r="O14" s="125">
        <f t="shared" si="1"/>
        <v>0</v>
      </c>
      <c r="P14" s="21"/>
      <c r="R14" s="2"/>
    </row>
    <row r="15" spans="1:20" ht="20.100000000000001" customHeight="1" x14ac:dyDescent="0.25">
      <c r="A15" s="236"/>
      <c r="B15" s="54" t="s">
        <v>3</v>
      </c>
      <c r="C15" s="88">
        <v>43619</v>
      </c>
      <c r="D15" s="80"/>
      <c r="E15" s="24"/>
      <c r="F15" s="24"/>
      <c r="G15" s="24"/>
      <c r="H15" s="23"/>
      <c r="I15" s="23"/>
      <c r="J15" s="23"/>
      <c r="K15" s="98"/>
      <c r="L15" s="112">
        <f t="shared" si="0"/>
        <v>0</v>
      </c>
      <c r="M15" s="104"/>
      <c r="N15" s="118"/>
      <c r="O15" s="126">
        <f t="shared" si="1"/>
        <v>0</v>
      </c>
      <c r="P15" s="21"/>
      <c r="R15" s="2"/>
    </row>
    <row r="16" spans="1:20" ht="20.100000000000001" customHeight="1" x14ac:dyDescent="0.25">
      <c r="A16" s="236"/>
      <c r="B16" s="54" t="s">
        <v>4</v>
      </c>
      <c r="C16" s="88">
        <v>43620</v>
      </c>
      <c r="D16" s="80"/>
      <c r="E16" s="24"/>
      <c r="F16" s="24"/>
      <c r="G16" s="24"/>
      <c r="H16" s="23"/>
      <c r="I16" s="23"/>
      <c r="J16" s="23"/>
      <c r="K16" s="98"/>
      <c r="L16" s="112">
        <f t="shared" si="0"/>
        <v>0</v>
      </c>
      <c r="M16" s="104"/>
      <c r="N16" s="118"/>
      <c r="O16" s="126">
        <f t="shared" si="1"/>
        <v>0</v>
      </c>
      <c r="P16" s="21"/>
      <c r="R16" s="2"/>
    </row>
    <row r="17" spans="1:20" ht="20.100000000000001" customHeight="1" x14ac:dyDescent="0.25">
      <c r="A17" s="236"/>
      <c r="B17" s="54" t="s">
        <v>5</v>
      </c>
      <c r="C17" s="88">
        <v>43621</v>
      </c>
      <c r="D17" s="80"/>
      <c r="E17" s="24"/>
      <c r="F17" s="24"/>
      <c r="G17" s="24"/>
      <c r="H17" s="23"/>
      <c r="I17" s="23"/>
      <c r="J17" s="23"/>
      <c r="K17" s="98"/>
      <c r="L17" s="112">
        <f t="shared" si="0"/>
        <v>0</v>
      </c>
      <c r="M17" s="104"/>
      <c r="N17" s="118"/>
      <c r="O17" s="126">
        <f t="shared" si="1"/>
        <v>0</v>
      </c>
      <c r="P17" s="21"/>
      <c r="R17" s="2"/>
    </row>
    <row r="18" spans="1:20" ht="20.100000000000001" customHeight="1" x14ac:dyDescent="0.25">
      <c r="A18" s="236"/>
      <c r="B18" s="54" t="s">
        <v>6</v>
      </c>
      <c r="C18" s="88">
        <v>43622</v>
      </c>
      <c r="D18" s="80"/>
      <c r="E18" s="24"/>
      <c r="F18" s="24"/>
      <c r="G18" s="24"/>
      <c r="H18" s="23"/>
      <c r="I18" s="23"/>
      <c r="J18" s="23"/>
      <c r="K18" s="98"/>
      <c r="L18" s="112">
        <f t="shared" si="0"/>
        <v>0</v>
      </c>
      <c r="M18" s="104"/>
      <c r="N18" s="118"/>
      <c r="O18" s="126">
        <f t="shared" si="1"/>
        <v>0</v>
      </c>
      <c r="P18" s="21"/>
      <c r="R18" s="2"/>
    </row>
    <row r="19" spans="1:20" ht="20.100000000000001" customHeight="1" thickBot="1" x14ac:dyDescent="0.3">
      <c r="A19" s="236"/>
      <c r="B19" s="54" t="s">
        <v>7</v>
      </c>
      <c r="C19" s="88">
        <v>43623</v>
      </c>
      <c r="D19" s="80"/>
      <c r="E19" s="24"/>
      <c r="F19" s="24"/>
      <c r="G19" s="24"/>
      <c r="H19" s="23"/>
      <c r="I19" s="23"/>
      <c r="J19" s="23"/>
      <c r="K19" s="98"/>
      <c r="L19" s="112">
        <f t="shared" si="0"/>
        <v>0</v>
      </c>
      <c r="M19" s="104"/>
      <c r="N19" s="118"/>
      <c r="O19" s="126">
        <f t="shared" si="1"/>
        <v>0</v>
      </c>
      <c r="P19" s="22" t="s">
        <v>19</v>
      </c>
      <c r="R19" s="2"/>
    </row>
    <row r="20" spans="1:20" ht="20.100000000000001" customHeight="1" thickBot="1" x14ac:dyDescent="0.3">
      <c r="A20" s="237"/>
      <c r="B20" s="56" t="s">
        <v>8</v>
      </c>
      <c r="C20" s="89">
        <v>43624</v>
      </c>
      <c r="D20" s="81"/>
      <c r="E20" s="57"/>
      <c r="F20" s="57"/>
      <c r="G20" s="57"/>
      <c r="H20" s="58"/>
      <c r="I20" s="58"/>
      <c r="J20" s="58"/>
      <c r="K20" s="99"/>
      <c r="L20" s="113">
        <f t="shared" si="0"/>
        <v>0</v>
      </c>
      <c r="M20" s="105"/>
      <c r="N20" s="119"/>
      <c r="O20" s="127">
        <f t="shared" si="1"/>
        <v>0</v>
      </c>
      <c r="P20" s="40">
        <f>SUM(O14:O20)</f>
        <v>0</v>
      </c>
      <c r="Q20" s="28">
        <f>P20*24</f>
        <v>0</v>
      </c>
      <c r="R20" s="2"/>
    </row>
    <row r="21" spans="1:20" ht="20.100000000000001" customHeight="1" x14ac:dyDescent="0.25">
      <c r="A21" s="232" t="s">
        <v>21</v>
      </c>
      <c r="B21" s="60" t="s">
        <v>2</v>
      </c>
      <c r="C21" s="90">
        <v>43625</v>
      </c>
      <c r="D21" s="82"/>
      <c r="E21" s="61"/>
      <c r="F21" s="61"/>
      <c r="G21" s="61"/>
      <c r="H21" s="48"/>
      <c r="I21" s="48"/>
      <c r="J21" s="48"/>
      <c r="K21" s="132"/>
      <c r="L21" s="114">
        <f t="shared" si="0"/>
        <v>0</v>
      </c>
      <c r="M21" s="160"/>
      <c r="N21" s="120"/>
      <c r="O21" s="128">
        <f t="shared" si="1"/>
        <v>0</v>
      </c>
      <c r="P21" s="25"/>
      <c r="R21" s="2"/>
    </row>
    <row r="22" spans="1:20" ht="20.100000000000001" customHeight="1" x14ac:dyDescent="0.25">
      <c r="A22" s="233"/>
      <c r="B22" s="63" t="s">
        <v>3</v>
      </c>
      <c r="C22" s="85">
        <v>43626</v>
      </c>
      <c r="D22" s="77"/>
      <c r="E22" s="41"/>
      <c r="F22" s="41"/>
      <c r="G22" s="41"/>
      <c r="H22" s="41"/>
      <c r="I22" s="41"/>
      <c r="J22" s="41"/>
      <c r="K22" s="95"/>
      <c r="L22" s="109">
        <f t="shared" si="0"/>
        <v>0</v>
      </c>
      <c r="M22" s="101"/>
      <c r="N22" s="115"/>
      <c r="O22" s="123">
        <f t="shared" si="1"/>
        <v>0</v>
      </c>
      <c r="P22" s="21"/>
      <c r="R22" s="2"/>
    </row>
    <row r="23" spans="1:20" ht="20.100000000000001" customHeight="1" x14ac:dyDescent="0.25">
      <c r="A23" s="233"/>
      <c r="B23" s="63" t="s">
        <v>4</v>
      </c>
      <c r="C23" s="85">
        <v>43627</v>
      </c>
      <c r="D23" s="77"/>
      <c r="E23" s="41"/>
      <c r="F23" s="41"/>
      <c r="G23" s="41"/>
      <c r="H23" s="41"/>
      <c r="I23" s="41"/>
      <c r="J23" s="41"/>
      <c r="K23" s="95"/>
      <c r="L23" s="109">
        <f t="shared" si="0"/>
        <v>0</v>
      </c>
      <c r="M23" s="101"/>
      <c r="N23" s="115"/>
      <c r="O23" s="123">
        <f t="shared" si="1"/>
        <v>0</v>
      </c>
      <c r="P23" s="21"/>
      <c r="R23" s="2"/>
    </row>
    <row r="24" spans="1:20" ht="20.100000000000001" customHeight="1" x14ac:dyDescent="0.25">
      <c r="A24" s="233"/>
      <c r="B24" s="63" t="s">
        <v>5</v>
      </c>
      <c r="C24" s="85">
        <v>43628</v>
      </c>
      <c r="D24" s="77"/>
      <c r="E24" s="41"/>
      <c r="F24" s="41"/>
      <c r="G24" s="41"/>
      <c r="H24" s="41"/>
      <c r="I24" s="41"/>
      <c r="J24" s="41"/>
      <c r="K24" s="41"/>
      <c r="L24" s="109">
        <f t="shared" si="0"/>
        <v>0</v>
      </c>
      <c r="M24" s="101"/>
      <c r="N24" s="115"/>
      <c r="O24" s="123">
        <f t="shared" si="1"/>
        <v>0</v>
      </c>
      <c r="P24" s="21"/>
      <c r="R24" s="2"/>
    </row>
    <row r="25" spans="1:20" ht="20.100000000000001" customHeight="1" x14ac:dyDescent="0.25">
      <c r="A25" s="233"/>
      <c r="B25" s="63" t="s">
        <v>6</v>
      </c>
      <c r="C25" s="85">
        <v>43629</v>
      </c>
      <c r="D25" s="77"/>
      <c r="E25" s="41"/>
      <c r="F25" s="41"/>
      <c r="G25" s="41"/>
      <c r="H25" s="41"/>
      <c r="I25" s="41"/>
      <c r="J25" s="41"/>
      <c r="K25" s="95"/>
      <c r="L25" s="109">
        <f t="shared" si="0"/>
        <v>0</v>
      </c>
      <c r="M25" s="101"/>
      <c r="N25" s="115"/>
      <c r="O25" s="123">
        <f t="shared" si="1"/>
        <v>0</v>
      </c>
      <c r="P25" s="22"/>
      <c r="R25" s="2"/>
    </row>
    <row r="26" spans="1:20" ht="20.100000000000001" customHeight="1" thickBot="1" x14ac:dyDescent="0.3">
      <c r="A26" s="233"/>
      <c r="B26" s="63" t="s">
        <v>7</v>
      </c>
      <c r="C26" s="85">
        <v>43630</v>
      </c>
      <c r="D26" s="77"/>
      <c r="E26" s="41"/>
      <c r="F26" s="41"/>
      <c r="G26" s="41"/>
      <c r="H26" s="41"/>
      <c r="I26" s="41"/>
      <c r="J26" s="41"/>
      <c r="K26" s="95"/>
      <c r="L26" s="109">
        <f t="shared" si="0"/>
        <v>0</v>
      </c>
      <c r="M26" s="101"/>
      <c r="N26" s="115"/>
      <c r="O26" s="123">
        <f t="shared" si="1"/>
        <v>0</v>
      </c>
      <c r="P26" s="22" t="s">
        <v>19</v>
      </c>
      <c r="R26" s="2"/>
    </row>
    <row r="27" spans="1:20" ht="20.100000000000001" customHeight="1" thickBot="1" x14ac:dyDescent="0.3">
      <c r="A27" s="234"/>
      <c r="B27" s="71" t="s">
        <v>8</v>
      </c>
      <c r="C27" s="86">
        <v>43631</v>
      </c>
      <c r="D27" s="78"/>
      <c r="E27" s="72"/>
      <c r="F27" s="72"/>
      <c r="G27" s="72"/>
      <c r="H27" s="72"/>
      <c r="I27" s="72"/>
      <c r="J27" s="72"/>
      <c r="K27" s="96"/>
      <c r="L27" s="110">
        <f t="shared" si="0"/>
        <v>0</v>
      </c>
      <c r="M27" s="102"/>
      <c r="N27" s="116"/>
      <c r="O27" s="124">
        <f t="shared" si="1"/>
        <v>0</v>
      </c>
      <c r="P27" s="40">
        <f>SUM(O21:O27)</f>
        <v>0</v>
      </c>
      <c r="Q27" s="28">
        <f>P27*24</f>
        <v>0</v>
      </c>
      <c r="R27" s="2"/>
    </row>
    <row r="28" spans="1:20" ht="20.100000000000001" customHeight="1" thickBot="1" x14ac:dyDescent="0.3">
      <c r="O28" s="38" t="s">
        <v>107</v>
      </c>
      <c r="P28" s="30">
        <f>SUM(O13:O27)</f>
        <v>0</v>
      </c>
      <c r="Q28" s="28">
        <f>P28*24</f>
        <v>0</v>
      </c>
    </row>
    <row r="29" spans="1:20" ht="20.100000000000001" customHeight="1" x14ac:dyDescent="0.25">
      <c r="B29" s="10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28</v>
      </c>
      <c r="R29" s="2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P30" s="16" t="s">
        <v>25</v>
      </c>
      <c r="S30" s="27"/>
      <c r="T30" s="27"/>
    </row>
    <row r="31" spans="1:20" ht="15.95" customHeight="1" x14ac:dyDescent="0.25"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6"/>
      <c r="Q31" s="38" t="s">
        <v>27</v>
      </c>
      <c r="S31" s="27"/>
      <c r="T31" s="27"/>
    </row>
    <row r="32" spans="1:20" ht="15.95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7"/>
      <c r="T32" s="27"/>
    </row>
    <row r="33" spans="1:20" ht="20.100000000000001" customHeight="1" x14ac:dyDescent="0.25"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S33" s="27"/>
      <c r="T33" s="27"/>
    </row>
    <row r="34" spans="1:20" ht="20.100000000000001" customHeight="1" thickBot="1" x14ac:dyDescent="0.3">
      <c r="A34" s="39" t="s">
        <v>54</v>
      </c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42" t="s">
        <v>29</v>
      </c>
      <c r="O34" s="18"/>
      <c r="S34" s="27"/>
      <c r="T34" s="27"/>
    </row>
    <row r="35" spans="1:20" ht="20.100000000000001" customHeight="1" thickBot="1" x14ac:dyDescent="0.3">
      <c r="A35" s="37" t="s">
        <v>139</v>
      </c>
      <c r="B35" s="32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43" t="s">
        <v>30</v>
      </c>
      <c r="Q35" s="44"/>
      <c r="S35" s="27"/>
      <c r="T35" s="27"/>
    </row>
    <row r="36" spans="1:20" ht="24.95" customHeight="1" x14ac:dyDescent="0.25">
      <c r="A36" t="s">
        <v>18</v>
      </c>
      <c r="C36" s="15"/>
      <c r="D36" s="15"/>
      <c r="E36" s="15"/>
      <c r="F36" s="15"/>
      <c r="G36" s="15"/>
      <c r="H36" s="15"/>
      <c r="J36" s="2" t="s">
        <v>17</v>
      </c>
      <c r="K36" s="15"/>
      <c r="L36" s="15"/>
      <c r="M36" s="15"/>
      <c r="S36" s="27"/>
      <c r="T36" s="27"/>
    </row>
    <row r="37" spans="1:20" ht="20.100000000000001" customHeight="1" x14ac:dyDescent="0.25">
      <c r="A37" s="17"/>
      <c r="B37" s="17"/>
      <c r="C37" s="17"/>
      <c r="D37" s="17"/>
      <c r="E37" s="17"/>
      <c r="F37" s="17"/>
      <c r="G37" s="17"/>
      <c r="H37" s="17"/>
      <c r="S37" s="27"/>
      <c r="T37" s="27"/>
    </row>
    <row r="38" spans="1:20" ht="20.100000000000001" customHeight="1" x14ac:dyDescent="0.25">
      <c r="A38" t="s">
        <v>16</v>
      </c>
      <c r="C38" s="15"/>
      <c r="D38" s="15"/>
      <c r="E38" s="15"/>
      <c r="F38" s="15"/>
      <c r="G38" s="15"/>
      <c r="H38" s="15"/>
      <c r="J38" s="2" t="s">
        <v>17</v>
      </c>
      <c r="K38" s="15"/>
      <c r="L38" s="15"/>
      <c r="M38" s="15"/>
      <c r="S38" s="27"/>
      <c r="T38" s="27"/>
    </row>
    <row r="39" spans="1:20" x14ac:dyDescent="0.25">
      <c r="C39" s="36" t="s">
        <v>140</v>
      </c>
      <c r="S39" s="27"/>
      <c r="T39" s="27"/>
    </row>
    <row r="40" spans="1:20" x14ac:dyDescent="0.25">
      <c r="S40" s="27"/>
      <c r="T40" s="27"/>
    </row>
  </sheetData>
  <sheetProtection algorithmName="SHA-512" hashValue="XVUzZ+vm5ds+2CmnsfRfvn3hQKdBGf5f+mSCvCDFtoxkNTBzQw87Gfyc23Kx7XrqyfRVbozi3ZJ37/BdOSRalQ==" saltValue="VuDpq6vWxts+VDiU+kWuMQ==" spinCount="100000" sheet="1" objects="1" scenarios="1"/>
  <mergeCells count="5">
    <mergeCell ref="B1:Q1"/>
    <mergeCell ref="M5:N5"/>
    <mergeCell ref="A7:A13"/>
    <mergeCell ref="A14:A20"/>
    <mergeCell ref="A21:A27"/>
  </mergeCells>
  <conditionalFormatting sqref="F14">
    <cfRule type="expression" dxfId="1647" priority="67">
      <formula>AND(($F14-$E14)&lt;TIME(0,30,0),$G14&lt;&gt;"")</formula>
    </cfRule>
  </conditionalFormatting>
  <conditionalFormatting sqref="F15">
    <cfRule type="expression" dxfId="1646" priority="66">
      <formula>AND(($F15-$E15)&lt;TIME(0,30,0),$G15&lt;&gt;"")</formula>
    </cfRule>
  </conditionalFormatting>
  <conditionalFormatting sqref="F16">
    <cfRule type="expression" dxfId="1645" priority="65">
      <formula>AND(($F16-$E16)&lt;TIME(0,30,0),$G16&lt;&gt;"")</formula>
    </cfRule>
  </conditionalFormatting>
  <conditionalFormatting sqref="F17">
    <cfRule type="expression" dxfId="1644" priority="64">
      <formula>AND(($F17-$E17)&lt;TIME(0,30,0),$G17&lt;&gt;"")</formula>
    </cfRule>
  </conditionalFormatting>
  <conditionalFormatting sqref="F18">
    <cfRule type="expression" dxfId="1643" priority="63">
      <formula>AND(($F18-$E18)&lt;TIME(0,30,0),$G18&lt;&gt;"")</formula>
    </cfRule>
  </conditionalFormatting>
  <conditionalFormatting sqref="F19">
    <cfRule type="expression" dxfId="1642" priority="62">
      <formula>AND(($F19-$E19)&lt;TIME(0,30,0),$G19&lt;&gt;"")</formula>
    </cfRule>
  </conditionalFormatting>
  <conditionalFormatting sqref="F20">
    <cfRule type="expression" dxfId="1641" priority="61">
      <formula>AND(($F20-$E20)&lt;TIME(0,30,0),$G20&lt;&gt;"")</formula>
    </cfRule>
  </conditionalFormatting>
  <conditionalFormatting sqref="F14:F20">
    <cfRule type="expression" dxfId="1640" priority="60">
      <formula>AND(($F14-$E14)&lt;TIME(0,30,0),$G14&lt;&gt;"")</formula>
    </cfRule>
  </conditionalFormatting>
  <conditionalFormatting sqref="F21">
    <cfRule type="expression" dxfId="1290" priority="59">
      <formula>AND(($F21-$E21)&lt;TIME(0,30,0),$G21&lt;&gt;"")</formula>
    </cfRule>
  </conditionalFormatting>
  <conditionalFormatting sqref="F21:F23">
    <cfRule type="expression" dxfId="1289" priority="58">
      <formula>AND(($F21-$E21)&lt;TIME(0,30,0),$G21&lt;&gt;"")</formula>
    </cfRule>
  </conditionalFormatting>
  <conditionalFormatting sqref="F22">
    <cfRule type="expression" dxfId="1288" priority="57">
      <formula>AND(($F22-$E22)&lt;TIME(0,30,0),$G22&lt;&gt;"")</formula>
    </cfRule>
  </conditionalFormatting>
  <conditionalFormatting sqref="F21">
    <cfRule type="expression" dxfId="1286" priority="55">
      <formula>AND(($F21-$E21)&lt;TIME(0,30,0),$G21&lt;&gt;"")</formula>
    </cfRule>
  </conditionalFormatting>
  <conditionalFormatting sqref="F25:F26">
    <cfRule type="expression" dxfId="1282" priority="54">
      <formula>AND(($F25-$E25)&lt;TIME(0,30,0),$G25&lt;&gt;"")</formula>
    </cfRule>
  </conditionalFormatting>
  <conditionalFormatting sqref="F25">
    <cfRule type="expression" dxfId="1281" priority="53">
      <formula>AND(($F25-$E25)&lt;TIME(0,30,0),$G25&lt;&gt;"")</formula>
    </cfRule>
  </conditionalFormatting>
  <conditionalFormatting sqref="F27">
    <cfRule type="expression" dxfId="1280" priority="52">
      <formula>AND(($F27-$E27)&lt;TIME(0,30,0),$G27&lt;&gt;"")</formula>
    </cfRule>
  </conditionalFormatting>
  <conditionalFormatting sqref="F27">
    <cfRule type="expression" dxfId="1279" priority="51">
      <formula>AND(($F27-$E27)&lt;TIME(0,30,0),$G27&lt;&gt;"")</formula>
    </cfRule>
  </conditionalFormatting>
  <conditionalFormatting sqref="H21:H22">
    <cfRule type="expression" dxfId="1054" priority="50">
      <formula>AND(($H21-$G21)&lt;TIME(0,30,0),$I21&lt;&gt;"")</formula>
    </cfRule>
  </conditionalFormatting>
  <conditionalFormatting sqref="H21:H22">
    <cfRule type="expression" dxfId="1053" priority="49">
      <formula>AND(($H21-$G21)&lt;TIME(0,30,0),$I21&lt;&gt;"")</formula>
    </cfRule>
  </conditionalFormatting>
  <conditionalFormatting sqref="H21:H22">
    <cfRule type="expression" dxfId="1052" priority="48">
      <formula>AND(($H21-$G21)&lt;TIME(0,30,0),$I21&lt;&gt;"")</formula>
    </cfRule>
  </conditionalFormatting>
  <conditionalFormatting sqref="J21:J22">
    <cfRule type="expression" dxfId="1051" priority="47">
      <formula>AND(($J21-$I21)&lt;TIME(0,30,0),$K21&lt;&gt;"")</formula>
    </cfRule>
  </conditionalFormatting>
  <conditionalFormatting sqref="J21:J22">
    <cfRule type="expression" dxfId="1050" priority="46">
      <formula>AND(($J21-$I21)&lt;TIME(0,30,0),$K21&lt;&gt;"")</formula>
    </cfRule>
  </conditionalFormatting>
  <conditionalFormatting sqref="H14">
    <cfRule type="expression" dxfId="853" priority="45">
      <formula>AND(($H14-$G14)&lt;TIME(0,30,0),$I14&lt;&gt;"")</formula>
    </cfRule>
  </conditionalFormatting>
  <conditionalFormatting sqref="J14">
    <cfRule type="expression" dxfId="852" priority="44">
      <formula>AND(($J14-$I14)&lt;TIME(0,30,0),$K14&lt;&gt;"")</formula>
    </cfRule>
  </conditionalFormatting>
  <conditionalFormatting sqref="H14">
    <cfRule type="expression" dxfId="851" priority="43">
      <formula>AND(($H14-$G14)&lt;TIME(0,30,0),$I14&lt;&gt;"")</formula>
    </cfRule>
  </conditionalFormatting>
  <conditionalFormatting sqref="H14">
    <cfRule type="expression" dxfId="850" priority="42">
      <formula>AND(($H14-$G14)&lt;TIME(0,30,0),$I14&lt;&gt;"")</formula>
    </cfRule>
  </conditionalFormatting>
  <conditionalFormatting sqref="J14">
    <cfRule type="expression" dxfId="849" priority="41">
      <formula>AND(($J14-$I14)&lt;TIME(0,30,0),$K14&lt;&gt;"")</formula>
    </cfRule>
  </conditionalFormatting>
  <conditionalFormatting sqref="H15 H20">
    <cfRule type="expression" dxfId="848" priority="40">
      <formula>AND(($H15-$G15)&lt;TIME(0,30,0),$I15&lt;&gt;"")</formula>
    </cfRule>
  </conditionalFormatting>
  <conditionalFormatting sqref="H15 H20">
    <cfRule type="expression" dxfId="847" priority="39">
      <formula>AND(($H15-$G15)&lt;TIME(0,30,0),$I15&lt;&gt;"")</formula>
    </cfRule>
  </conditionalFormatting>
  <conditionalFormatting sqref="H15 H20">
    <cfRule type="expression" dxfId="846" priority="38">
      <formula>AND(($H15-$G15)&lt;TIME(0,30,0),$I15&lt;&gt;"")</formula>
    </cfRule>
  </conditionalFormatting>
  <conditionalFormatting sqref="J15">
    <cfRule type="expression" dxfId="845" priority="37">
      <formula>AND(($J15-$I15)&lt;TIME(0,30,0),$K15&lt;&gt;"")</formula>
    </cfRule>
  </conditionalFormatting>
  <conditionalFormatting sqref="J15">
    <cfRule type="expression" dxfId="844" priority="36">
      <formula>AND(($J15-$I15)&lt;TIME(0,30,0),$K15&lt;&gt;"")</formula>
    </cfRule>
  </conditionalFormatting>
  <conditionalFormatting sqref="J20">
    <cfRule type="expression" dxfId="843" priority="35">
      <formula>AND(($J20-$I20)&lt;TIME(0,30,0),$K20&lt;&gt;"")</formula>
    </cfRule>
  </conditionalFormatting>
  <conditionalFormatting sqref="J20">
    <cfRule type="expression" dxfId="842" priority="34">
      <formula>AND(($J20-$I20)&lt;TIME(0,30,0),$K20&lt;&gt;"")</formula>
    </cfRule>
  </conditionalFormatting>
  <conditionalFormatting sqref="H16:H19">
    <cfRule type="expression" dxfId="841" priority="33">
      <formula>AND(($H16-$G16)&lt;TIME(0,30,0),$I16&lt;&gt;"")</formula>
    </cfRule>
  </conditionalFormatting>
  <conditionalFormatting sqref="H16:H19">
    <cfRule type="expression" dxfId="840" priority="32">
      <formula>AND(($H16-$G16)&lt;TIME(0,30,0),$I16&lt;&gt;"")</formula>
    </cfRule>
  </conditionalFormatting>
  <conditionalFormatting sqref="H16:H19">
    <cfRule type="expression" dxfId="839" priority="31">
      <formula>AND(($H16-$G16)&lt;TIME(0,30,0),$I16&lt;&gt;"")</formula>
    </cfRule>
  </conditionalFormatting>
  <conditionalFormatting sqref="J16:J19">
    <cfRule type="expression" dxfId="838" priority="30">
      <formula>AND(($J16-$I16)&lt;TIME(0,30,0),$K16&lt;&gt;"")</formula>
    </cfRule>
  </conditionalFormatting>
  <conditionalFormatting sqref="J16:J19">
    <cfRule type="expression" dxfId="837" priority="29">
      <formula>AND(($J16-$I16)&lt;TIME(0,30,0),$K16&lt;&gt;"")</formula>
    </cfRule>
  </conditionalFormatting>
  <conditionalFormatting sqref="H23">
    <cfRule type="expression" dxfId="468" priority="28">
      <formula>AND(($H23-$G23)&lt;TIME(0,30,0),$I23&lt;&gt;"")</formula>
    </cfRule>
  </conditionalFormatting>
  <conditionalFormatting sqref="H23">
    <cfRule type="expression" dxfId="467" priority="27">
      <formula>AND(($H23-$G23)&lt;TIME(0,30,0),$I23&lt;&gt;"")</formula>
    </cfRule>
  </conditionalFormatting>
  <conditionalFormatting sqref="H23">
    <cfRule type="expression" dxfId="466" priority="26">
      <formula>AND(($H23-$G23)&lt;TIME(0,30,0),$I23&lt;&gt;"")</formula>
    </cfRule>
  </conditionalFormatting>
  <conditionalFormatting sqref="J23">
    <cfRule type="expression" dxfId="465" priority="25">
      <formula>AND(($J23-$I23)&lt;TIME(0,30,0),$K23&lt;&gt;"")</formula>
    </cfRule>
  </conditionalFormatting>
  <conditionalFormatting sqref="J23">
    <cfRule type="expression" dxfId="464" priority="24">
      <formula>AND(($J23-$I23)&lt;TIME(0,30,0),$K23&lt;&gt;"")</formula>
    </cfRule>
  </conditionalFormatting>
  <conditionalFormatting sqref="H25:H26">
    <cfRule type="expression" dxfId="463" priority="23">
      <formula>AND(($H25-$G25)&lt;TIME(0,30,0),$I25&lt;&gt;"")</formula>
    </cfRule>
  </conditionalFormatting>
  <conditionalFormatting sqref="H25:H26">
    <cfRule type="expression" dxfId="462" priority="22">
      <formula>AND(($H25-$G25)&lt;TIME(0,30,0),$I25&lt;&gt;"")</formula>
    </cfRule>
  </conditionalFormatting>
  <conditionalFormatting sqref="H25:H26">
    <cfRule type="expression" dxfId="461" priority="21">
      <formula>AND(($H25-$G25)&lt;TIME(0,30,0),$I25&lt;&gt;"")</formula>
    </cfRule>
  </conditionalFormatting>
  <conditionalFormatting sqref="J25:J26">
    <cfRule type="expression" dxfId="460" priority="20">
      <formula>AND(($J25-$I25)&lt;TIME(0,30,0),$K25&lt;&gt;"")</formula>
    </cfRule>
  </conditionalFormatting>
  <conditionalFormatting sqref="J25:J26">
    <cfRule type="expression" dxfId="459" priority="19">
      <formula>AND(($J25-$I25)&lt;TIME(0,30,0),$K25&lt;&gt;"")</formula>
    </cfRule>
  </conditionalFormatting>
  <conditionalFormatting sqref="H27">
    <cfRule type="expression" dxfId="353" priority="18">
      <formula>AND(($H27-$G27)&lt;TIME(0,30,0),$I27&lt;&gt;"")</formula>
    </cfRule>
  </conditionalFormatting>
  <conditionalFormatting sqref="H27">
    <cfRule type="expression" dxfId="352" priority="17">
      <formula>AND(($H27-$G27)&lt;TIME(0,30,0),$I27&lt;&gt;"")</formula>
    </cfRule>
  </conditionalFormatting>
  <conditionalFormatting sqref="H27">
    <cfRule type="expression" dxfId="351" priority="16">
      <formula>AND(($H27-$G27)&lt;TIME(0,30,0),$I27&lt;&gt;"")</formula>
    </cfRule>
  </conditionalFormatting>
  <conditionalFormatting sqref="J27">
    <cfRule type="expression" dxfId="350" priority="15">
      <formula>AND(($J27-$I27)&lt;TIME(0,30,0),$K27&lt;&gt;"")</formula>
    </cfRule>
  </conditionalFormatting>
  <conditionalFormatting sqref="J27">
    <cfRule type="expression" dxfId="349" priority="14">
      <formula>AND(($J27-$I27)&lt;TIME(0,30,0),$K27&lt;&gt;"")</formula>
    </cfRule>
  </conditionalFormatting>
  <conditionalFormatting sqref="J24">
    <cfRule type="expression" dxfId="126" priority="13">
      <formula>AND(($F24-$E24)&lt;TIME(0,30,0),$G24&lt;&gt;"")</formula>
    </cfRule>
  </conditionalFormatting>
  <conditionalFormatting sqref="J24">
    <cfRule type="expression" dxfId="125" priority="12">
      <formula>AND(($F24-$E24)&lt;TIME(0,30,0),$G24&lt;&gt;"")</formula>
    </cfRule>
  </conditionalFormatting>
  <conditionalFormatting sqref="F24">
    <cfRule type="expression" dxfId="124" priority="11">
      <formula>AND(($F24-$E24)&lt;TIME(0,30,0),$G24&lt;&gt;"")</formula>
    </cfRule>
  </conditionalFormatting>
  <conditionalFormatting sqref="H24">
    <cfRule type="expression" dxfId="123" priority="10">
      <formula>AND(($H24-$G24)&lt;TIME(0,30,0),$I24&lt;&gt;"")</formula>
    </cfRule>
  </conditionalFormatting>
  <conditionalFormatting sqref="H24">
    <cfRule type="expression" dxfId="122" priority="9">
      <formula>AND(($H24-$G24)&lt;TIME(0,30,0),$I24&lt;&gt;"")</formula>
    </cfRule>
  </conditionalFormatting>
  <conditionalFormatting sqref="H24">
    <cfRule type="expression" dxfId="121" priority="8">
      <formula>AND(($H24-$G24)&lt;TIME(0,30,0),$I24&lt;&gt;"")</formula>
    </cfRule>
  </conditionalFormatting>
  <conditionalFormatting sqref="F13">
    <cfRule type="expression" dxfId="64" priority="7">
      <formula>AND(($F13-$E13)&lt;TIME(0,30,0),$G13&lt;&gt;"")</formula>
    </cfRule>
  </conditionalFormatting>
  <conditionalFormatting sqref="F13">
    <cfRule type="expression" dxfId="63" priority="6">
      <formula>AND(($F13-$E13)&lt;TIME(0,30,0),$G13&lt;&gt;"")</formula>
    </cfRule>
  </conditionalFormatting>
  <conditionalFormatting sqref="H13">
    <cfRule type="expression" dxfId="62" priority="5">
      <formula>AND(($H13-$G13)&lt;TIME(0,30,0),$I13&lt;&gt;"")</formula>
    </cfRule>
  </conditionalFormatting>
  <conditionalFormatting sqref="H13">
    <cfRule type="expression" dxfId="61" priority="4">
      <formula>AND(($H13-$G13)&lt;TIME(0,30,0),$I13&lt;&gt;"")</formula>
    </cfRule>
  </conditionalFormatting>
  <conditionalFormatting sqref="H13">
    <cfRule type="expression" dxfId="60" priority="3">
      <formula>AND(($H13-$G13)&lt;TIME(0,30,0),$I13&lt;&gt;"")</formula>
    </cfRule>
  </conditionalFormatting>
  <conditionalFormatting sqref="J13">
    <cfRule type="expression" dxfId="59" priority="2">
      <formula>AND(($J13-$I13)&lt;TIME(0,30,0),$K13&lt;&gt;"")</formula>
    </cfRule>
  </conditionalFormatting>
  <conditionalFormatting sqref="J13">
    <cfRule type="expression" dxfId="58" priority="1">
      <formula>AND(($J13-$I13)&lt;TIME(0,30,0),$K13&lt;&gt;"")</formula>
    </cfRule>
  </conditionalFormatting>
  <pageMargins left="0.5" right="0.25" top="0.5" bottom="0.25" header="0.3" footer="0.3"/>
  <pageSetup scale="73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</vt:i4>
      </vt:variant>
    </vt:vector>
  </HeadingPairs>
  <TitlesOfParts>
    <vt:vector size="26" baseType="lpstr">
      <vt:lpstr>2-28-2019</vt:lpstr>
      <vt:lpstr>3-15-2019</vt:lpstr>
      <vt:lpstr>3-29-2019</vt:lpstr>
      <vt:lpstr>4-15-2019</vt:lpstr>
      <vt:lpstr>4-30-2019</vt:lpstr>
      <vt:lpstr>5-15-2019</vt:lpstr>
      <vt:lpstr>5-31-2019</vt:lpstr>
      <vt:lpstr>6-14-2019</vt:lpstr>
      <vt:lpstr>6-28-2019</vt:lpstr>
      <vt:lpstr>7-15-2019</vt:lpstr>
      <vt:lpstr>7-31-2019</vt:lpstr>
      <vt:lpstr>8-15-2019</vt:lpstr>
      <vt:lpstr>8-30-2019</vt:lpstr>
      <vt:lpstr>9-13-2019</vt:lpstr>
      <vt:lpstr>9-30-2019</vt:lpstr>
      <vt:lpstr>10-15-2019</vt:lpstr>
      <vt:lpstr>10-31-2019</vt:lpstr>
      <vt:lpstr>11-15-2019</vt:lpstr>
      <vt:lpstr>11-29-2019</vt:lpstr>
      <vt:lpstr>12-13-2019</vt:lpstr>
      <vt:lpstr>12-31-2019</vt:lpstr>
      <vt:lpstr>1-15-2020</vt:lpstr>
      <vt:lpstr>1-31-2020</vt:lpstr>
      <vt:lpstr>2-14-2020</vt:lpstr>
      <vt:lpstr>'2-28-2019'!Print_Area</vt:lpstr>
      <vt:lpstr>'4-15-2019'!Print_Area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Amelia Hood</cp:lastModifiedBy>
  <cp:lastPrinted>2019-01-31T00:17:40Z</cp:lastPrinted>
  <dcterms:created xsi:type="dcterms:W3CDTF">2013-05-29T18:19:45Z</dcterms:created>
  <dcterms:modified xsi:type="dcterms:W3CDTF">2019-01-31T00:19:53Z</dcterms:modified>
</cp:coreProperties>
</file>